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<sst xmlns="http://schemas.openxmlformats.org/spreadsheetml/2006/main" count="216" uniqueCount="178">
  <si>
    <t>Datum</t>
  </si>
  <si>
    <t>Vrijeme</t>
  </si>
  <si>
    <t>Naziv predmeta</t>
  </si>
  <si>
    <t>Broj studenata</t>
  </si>
  <si>
    <t>Ukupan broj studenata</t>
  </si>
  <si>
    <t>Popis učionica</t>
  </si>
  <si>
    <t>Ponedjeljak, 01.02.2021.</t>
  </si>
  <si>
    <t>Matematička analiza 1</t>
  </si>
  <si>
    <t>003, ČIT, 001, 006, 201, 101,
110, A001, A002, A101, A102, 002, 004, 005, 108, 109, 104, A318</t>
  </si>
  <si>
    <t>PDIng1</t>
  </si>
  <si>
    <t>Primijenjena matematička analiza</t>
  </si>
  <si>
    <t>PDProf3, ProfMIF4*</t>
  </si>
  <si>
    <t>Diferencijalni račun funkcija više varijabli</t>
  </si>
  <si>
    <t>PDIng2</t>
  </si>
  <si>
    <t>Obične diferencijalne jednadžbe</t>
  </si>
  <si>
    <t>PDIng3</t>
  </si>
  <si>
    <t>Linearna algebra 2 (prof)</t>
  </si>
  <si>
    <t>003, ČIT, 001, 006, 201, 101,
110, A001, A002, A101, A102, 002, 004, 005, 108, 109, 104, A318, A201, 105</t>
  </si>
  <si>
    <t xml:space="preserve">PDProf2, ProfMIF2, </t>
  </si>
  <si>
    <t>Metodika nastave informatike (pismeni)</t>
  </si>
  <si>
    <t>DProfMII2</t>
  </si>
  <si>
    <t>17:00-20:00</t>
  </si>
  <si>
    <t>Uvod u optimizaciju</t>
  </si>
  <si>
    <t>Pr1, Pr2, Pr3, Pr4, Pr5, A202</t>
  </si>
  <si>
    <t>DPM2, Dstat2, DRM1*, DRM2*,  DFPM1, DProf2*</t>
  </si>
  <si>
    <t>Utorak, 02.02.2021.</t>
  </si>
  <si>
    <t>Metodika nastave matematike 1</t>
  </si>
  <si>
    <t>003, ČIT, 001, 006, 201, 101, 110, 004, 005, 108</t>
  </si>
  <si>
    <t>DProf1, DProfMII1, ProfMIF4</t>
  </si>
  <si>
    <t>Metodika nastave matematike 3</t>
  </si>
  <si>
    <t>DProf2, ProfMIF5, DProfMII2</t>
  </si>
  <si>
    <t>Uvod u paralelno računanje</t>
  </si>
  <si>
    <t>003, ČIT, 001, 006, 201</t>
  </si>
  <si>
    <t>DRM1*, DRM2*, DPM1*, DPM2*</t>
  </si>
  <si>
    <t>Analitička geometrija</t>
  </si>
  <si>
    <t>PDProf1, ProfMIF1</t>
  </si>
  <si>
    <t>Euklidski prostori</t>
  </si>
  <si>
    <t>003, ČIT, 001</t>
  </si>
  <si>
    <t>PDProf3, ProfMIF2, PDIng3*</t>
  </si>
  <si>
    <t>Monetarna ekonomika</t>
  </si>
  <si>
    <t>DFPM2</t>
  </si>
  <si>
    <t>Srijeda, 03.02.2021.</t>
  </si>
  <si>
    <t>Parcijalne diferencijalne jednadžbe 1</t>
  </si>
  <si>
    <t>003, ČIT</t>
  </si>
  <si>
    <t>DPM1, DStat2*, DFPM2*, DProf2*, DTM2</t>
  </si>
  <si>
    <t>Metodika nastave informatike (praktični)</t>
  </si>
  <si>
    <t>Pr1, Pr2, Pr3, Pr4, Pr5</t>
  </si>
  <si>
    <t>Softversko inženjerstvo</t>
  </si>
  <si>
    <t>DRM2</t>
  </si>
  <si>
    <t xml:space="preserve">Markovljevi lanci </t>
  </si>
  <si>
    <t>003, ČIT, 001, 006, 201, 101</t>
  </si>
  <si>
    <t>PDIng3*, DTM1*, DPM2, Dstat1, DFPM1, DProf2*</t>
  </si>
  <si>
    <t>Četvrtak, 04.02.2021.</t>
  </si>
  <si>
    <t>Mreže računala</t>
  </si>
  <si>
    <t>003, ČIT, 001, 006</t>
  </si>
  <si>
    <t>PDIng3*, DRM1, DProf2*, DProfMII1</t>
  </si>
  <si>
    <t>Teorija vjerojatnosti 1</t>
  </si>
  <si>
    <t>ČIT, 003</t>
  </si>
  <si>
    <t>DStat2, DFPM1*, DFPM2*</t>
  </si>
  <si>
    <t>Algebra 1</t>
  </si>
  <si>
    <t>DTM1, DProf2*</t>
  </si>
  <si>
    <t>Petak, 05.02.2021.</t>
  </si>
  <si>
    <t>Nacrtna geometrija</t>
  </si>
  <si>
    <t>DProf1</t>
  </si>
  <si>
    <t>Varijacijski račun</t>
  </si>
  <si>
    <t>DPM1*, DPM2*</t>
  </si>
  <si>
    <t xml:space="preserve">Algebarske strukture </t>
  </si>
  <si>
    <t>003, ČIT, 001, 006, 201, 101, 110,  004, 005, 108, 109, 002</t>
  </si>
  <si>
    <t>PDIng3, PDProf3*, DProfMII1*</t>
  </si>
  <si>
    <t>Matematička statistika</t>
  </si>
  <si>
    <t>DTM1*, DTM2*, Dstat1, DFPM1</t>
  </si>
  <si>
    <t>Teorija igara</t>
  </si>
  <si>
    <t>DStat2*, DRM2*, DFPM2</t>
  </si>
  <si>
    <t>Ponedjeljak, 08.02.2021.</t>
  </si>
  <si>
    <t>Linearna algebra 1</t>
  </si>
  <si>
    <t>003, ČIT, 001, 006, 201,101, 110, 004, 005, A001, A002, A101, A102, 109, 108</t>
  </si>
  <si>
    <t xml:space="preserve">Matematički modeli
transporta kroz poroznu
sredinu 1 </t>
  </si>
  <si>
    <t>DPM2*</t>
  </si>
  <si>
    <t>Mikroekonomika 1</t>
  </si>
  <si>
    <t>DFPM1</t>
  </si>
  <si>
    <t>Projektivna geometrija</t>
  </si>
  <si>
    <t>003. ČIT, 001, 006</t>
  </si>
  <si>
    <t>Vremenski nizovi</t>
  </si>
  <si>
    <t>Dstat2, DFPM2*</t>
  </si>
  <si>
    <t>Kriptografija i sigurnost mreža</t>
  </si>
  <si>
    <t>DRM2, DProfMII2*</t>
  </si>
  <si>
    <t>Vektorski prostori</t>
  </si>
  <si>
    <t xml:space="preserve">PDIng3, PDProf3*,DProf1*, DProfMII1*, profMIF4*  </t>
  </si>
  <si>
    <t>Utorak, 09.02.2021.</t>
  </si>
  <si>
    <t>Elementarna geometrija</t>
  </si>
  <si>
    <t>PDProf1, ProfMIF3</t>
  </si>
  <si>
    <t xml:space="preserve">
</t>
  </si>
  <si>
    <t>Fizika 1</t>
  </si>
  <si>
    <t>PDIng2*</t>
  </si>
  <si>
    <t>Oblikovanje i analiza algoritama</t>
  </si>
  <si>
    <t>DRM1, DProfMII2*</t>
  </si>
  <si>
    <t>Algebarska teorija brojeva 1</t>
  </si>
  <si>
    <t>DTM2</t>
  </si>
  <si>
    <t>Numerička analiza 1</t>
  </si>
  <si>
    <t>003</t>
  </si>
  <si>
    <t xml:space="preserve">DPM1, Dstat1*, Dstat2*, DFPM1*, DFPM2*, DProf2* </t>
  </si>
  <si>
    <t>Srijeda, 10.02.2021.</t>
  </si>
  <si>
    <t>Teorija skupova</t>
  </si>
  <si>
    <t>003, ČIT, 001, 006, 201, 101, 110</t>
  </si>
  <si>
    <t xml:space="preserve">PDIng3, DProf2*, DProfMII1*, ProfMIF4*  </t>
  </si>
  <si>
    <t>Financijsko modeliranje 1</t>
  </si>
  <si>
    <t>Osnove algoritama</t>
  </si>
  <si>
    <t>PDProf2*</t>
  </si>
  <si>
    <t>Računarski praktikum 3</t>
  </si>
  <si>
    <r>
      <rPr>
        <sz val="10"/>
        <rFont val="Arial"/>
        <family val="2"/>
      </rPr>
      <t xml:space="preserve">DRM2 </t>
    </r>
    <r>
      <rPr>
        <b/>
        <sz val="10"/>
        <color indexed="10"/>
        <rFont val="Arial"/>
        <family val="2"/>
      </rPr>
      <t>ONLINE</t>
    </r>
  </si>
  <si>
    <t>Nelinearni dinamički sustavi</t>
  </si>
  <si>
    <t>DTM1*, DTM2*, DPM2*, Dstat1*, Dstat2*</t>
  </si>
  <si>
    <t>Četvrtak, 11.02.2021.</t>
  </si>
  <si>
    <t>Uvod u matematiku</t>
  </si>
  <si>
    <t>003, ČIT, 001, 006, 201, 101, 110, 004, 005</t>
  </si>
  <si>
    <t>Diferencijalni i integralni račun 2</t>
  </si>
  <si>
    <t>PDProf2, ProfMIF2</t>
  </si>
  <si>
    <t>Matematičko modeliranje u biologiji</t>
  </si>
  <si>
    <t>PDINg2*, DProf2*</t>
  </si>
  <si>
    <t>Teorija elastičnosti</t>
  </si>
  <si>
    <t>DPM2</t>
  </si>
  <si>
    <t>Kombinatorika</t>
  </si>
  <si>
    <t>DTM1*, DTM2*, Dstat1*, Dstat2*, DRM1*, DRM2*, DFPM1*, DFPM2*,  DProf2*, DProfMII1*</t>
  </si>
  <si>
    <t>Petak, 12.02.2021.</t>
  </si>
  <si>
    <t>Strukture podataka i algoritmi</t>
  </si>
  <si>
    <t>003, ČIT, 001, 006, 201, 101, 110,  004, 005, 108, 109, 104, 002</t>
  </si>
  <si>
    <t>PDIng2, PDProf3*, DProf2*</t>
  </si>
  <si>
    <t>Makroekonomika 1</t>
  </si>
  <si>
    <t xml:space="preserve">Ekonomika javnog sektora </t>
  </si>
  <si>
    <t>Umjetna inteligencija</t>
  </si>
  <si>
    <t>DRM1</t>
  </si>
  <si>
    <t>Didaktika 1</t>
  </si>
  <si>
    <t>Diferencijalna geometrija 1</t>
  </si>
  <si>
    <t>DTM1</t>
  </si>
  <si>
    <t>Ponedjeljak, 15.02.2021.</t>
  </si>
  <si>
    <t>Programiranje 1</t>
  </si>
  <si>
    <t>003, ČIT, 001, 006, 201, 101,
110, A001, A002, A101, A102, 002, 004, 005, 108, 109, 104, A318, 105</t>
  </si>
  <si>
    <t>PDIng1, PDProf2*</t>
  </si>
  <si>
    <t>Normirani prostori</t>
  </si>
  <si>
    <t>DTM1, DPM1, Dstat1*, Dstat2*, DFPM1*, DFPM2*, DProf2*</t>
  </si>
  <si>
    <t>Pedagogija1</t>
  </si>
  <si>
    <t>PDProf3, ProfMIF3</t>
  </si>
  <si>
    <t>Građa računala</t>
  </si>
  <si>
    <t>DRM1, DProfMII1, PDIng2*</t>
  </si>
  <si>
    <t>Utorak, 16.02.2021.</t>
  </si>
  <si>
    <t>Vjerojatnost</t>
  </si>
  <si>
    <t xml:space="preserve">PDing2 </t>
  </si>
  <si>
    <t>Neeuklidska geometrija</t>
  </si>
  <si>
    <t>DProf2*, DTM2</t>
  </si>
  <si>
    <t>Računalna grafika</t>
  </si>
  <si>
    <t>001</t>
  </si>
  <si>
    <t>DRM1*, DRM2*, DProfMII2*</t>
  </si>
  <si>
    <t>Statistički praktikum 1</t>
  </si>
  <si>
    <t>DStat1, DFPM2</t>
  </si>
  <si>
    <t>Srijeda, 17.02.2021.</t>
  </si>
  <si>
    <t>Matematička logika</t>
  </si>
  <si>
    <t xml:space="preserve">PDIng3*, DTM1*, DRM1, DProf2*, DProfMII1 </t>
  </si>
  <si>
    <t>Izračunljivost</t>
  </si>
  <si>
    <t>DRM2, DTM1*, DProf2*</t>
  </si>
  <si>
    <t>Dinamički sustavi u ekonomiji</t>
  </si>
  <si>
    <t>DFPM1*, DFPM2*</t>
  </si>
  <si>
    <t>Računarski praktikum 1 (prof)</t>
  </si>
  <si>
    <t>Psihologija učenja I podučavanja</t>
  </si>
  <si>
    <t>003, ČIT, 001, 002</t>
  </si>
  <si>
    <t>PDProf2</t>
  </si>
  <si>
    <t>Četvrtak, 18.02.2021.</t>
  </si>
  <si>
    <t>Uvod u aktuarsku matematiku</t>
  </si>
  <si>
    <t xml:space="preserve">003, ČIT, 001, 006, 201, 101 </t>
  </si>
  <si>
    <t>Dstat1*, Dstat2*, DFPM1*, DFPM2*, DProf2*</t>
  </si>
  <si>
    <t>Kombinatorna i diskretna matematika</t>
  </si>
  <si>
    <t>003, ČIT, 001, 006, 201, 101, 110,  004, 005, 108, 109, 104, 002, A001</t>
  </si>
  <si>
    <t>Diskretna matematika</t>
  </si>
  <si>
    <t>Elementarna matematika 1</t>
  </si>
  <si>
    <t>Metrički prostori</t>
  </si>
  <si>
    <t>PDProf3*, DTM1, Dstat1, DFPM1*, DFPM2*,  DProf1*,DProfMII1*</t>
  </si>
  <si>
    <t>Osnove psihologije odgoja i obrazovanja -  Psihologija ličnosti</t>
  </si>
  <si>
    <t>PDProf1</t>
  </si>
  <si>
    <t>ONLINE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</si>
</sst>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D&quot;, &quot;DD/MM/YYYY"/>
    <numFmt numFmtId="166" formatCode="HH:MM;@"/>
    <numFmt numFmtId="167" formatCode="General"/>
    <numFmt numFmtId="168" formatCode="@"/>
  </numFmts>
  <fonts count="2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Bitstream Vera Sans"/>
      <family val="2"/>
    </font>
    <font>
      <sz val="7"/>
      <name val="Bitstream Vera Sans"/>
      <family val="2"/>
    </font>
    <font>
      <b/>
      <sz val="7"/>
      <color indexed="8"/>
      <name val="Bitstream Vera Sans"/>
      <family val="2"/>
    </font>
    <font>
      <b/>
      <sz val="7"/>
      <name val="Bitstream Vera Sans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>
        <color indexed="63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</cellStyleXfs>
  <cellXfs count="169">
    <xf numFmtId="164" fontId="0" fillId="0" borderId="0" xfId="0" applyAlignment="1">
      <alignment/>
    </xf>
    <xf numFmtId="165" fontId="15" fillId="9" borderId="2" xfId="38" applyNumberFormat="1" applyFont="1" applyFill="1" applyBorder="1" applyAlignment="1">
      <alignment horizontal="center" vertical="center" textRotation="90" wrapText="1"/>
      <protection/>
    </xf>
    <xf numFmtId="166" fontId="15" fillId="9" borderId="2" xfId="38" applyNumberFormat="1" applyFont="1" applyFill="1" applyBorder="1" applyAlignment="1">
      <alignment horizontal="center" vertical="center" textRotation="90" wrapText="1"/>
      <protection/>
    </xf>
    <xf numFmtId="164" fontId="15" fillId="9" borderId="2" xfId="38" applyFont="1" applyFill="1" applyBorder="1" applyAlignment="1">
      <alignment horizontal="center" vertical="center" wrapText="1"/>
      <protection/>
    </xf>
    <xf numFmtId="164" fontId="15" fillId="9" borderId="2" xfId="38" applyFont="1" applyFill="1" applyBorder="1" applyAlignment="1">
      <alignment horizontal="center" vertical="center" textRotation="90" wrapText="1"/>
      <protection/>
    </xf>
    <xf numFmtId="165" fontId="16" fillId="10" borderId="2" xfId="0" applyNumberFormat="1" applyFont="1" applyFill="1" applyBorder="1" applyAlignment="1">
      <alignment horizontal="center" vertical="center" textRotation="90" wrapText="1"/>
    </xf>
    <xf numFmtId="166" fontId="16" fillId="10" borderId="2" xfId="0" applyNumberFormat="1" applyFont="1" applyFill="1" applyBorder="1" applyAlignment="1">
      <alignment horizontal="center" vertical="center" wrapText="1"/>
    </xf>
    <xf numFmtId="164" fontId="15" fillId="10" borderId="2" xfId="38" applyFont="1" applyFill="1" applyBorder="1" applyAlignment="1">
      <alignment horizontal="left" vertical="center" wrapText="1"/>
      <protection/>
    </xf>
    <xf numFmtId="164" fontId="15" fillId="10" borderId="2" xfId="38" applyFont="1" applyFill="1" applyBorder="1" applyAlignment="1">
      <alignment horizontal="center" vertical="center" wrapText="1"/>
      <protection/>
    </xf>
    <xf numFmtId="164" fontId="16" fillId="10" borderId="2" xfId="0" applyNumberFormat="1" applyFont="1" applyFill="1" applyBorder="1" applyAlignment="1">
      <alignment horizontal="center" vertical="center"/>
    </xf>
    <xf numFmtId="164" fontId="17" fillId="10" borderId="2" xfId="0" applyFont="1" applyFill="1" applyBorder="1" applyAlignment="1">
      <alignment horizontal="center" vertical="center" wrapText="1"/>
    </xf>
    <xf numFmtId="164" fontId="0" fillId="10" borderId="0" xfId="0" applyFont="1" applyFill="1" applyAlignment="1">
      <alignment/>
    </xf>
    <xf numFmtId="166" fontId="16" fillId="11" borderId="2" xfId="0" applyNumberFormat="1" applyFont="1" applyFill="1" applyBorder="1" applyAlignment="1">
      <alignment horizontal="center" vertical="center" wrapText="1"/>
    </xf>
    <xf numFmtId="164" fontId="15" fillId="11" borderId="2" xfId="38" applyFont="1" applyFill="1" applyBorder="1" applyAlignment="1">
      <alignment horizontal="left" vertical="center" wrapText="1"/>
      <protection/>
    </xf>
    <xf numFmtId="164" fontId="15" fillId="11" borderId="2" xfId="38" applyFont="1" applyFill="1" applyBorder="1" applyAlignment="1">
      <alignment horizontal="center" vertical="center" wrapText="1"/>
      <protection/>
    </xf>
    <xf numFmtId="164" fontId="16" fillId="11" borderId="2" xfId="0" applyFont="1" applyFill="1" applyBorder="1" applyAlignment="1">
      <alignment horizontal="center" vertical="center"/>
    </xf>
    <xf numFmtId="164" fontId="17" fillId="11" borderId="2" xfId="0" applyFont="1" applyFill="1" applyBorder="1" applyAlignment="1">
      <alignment horizontal="center" vertical="center" wrapText="1"/>
    </xf>
    <xf numFmtId="164" fontId="14" fillId="10" borderId="2" xfId="38" applyFont="1" applyFill="1" applyBorder="1" applyAlignment="1">
      <alignment horizontal="left" vertical="center" wrapText="1"/>
      <protection/>
    </xf>
    <xf numFmtId="165" fontId="16" fillId="12" borderId="2" xfId="0" applyNumberFormat="1" applyFont="1" applyFill="1" applyBorder="1" applyAlignment="1">
      <alignment horizontal="center" vertical="center" textRotation="90" wrapText="1"/>
    </xf>
    <xf numFmtId="166" fontId="16" fillId="12" borderId="2" xfId="0" applyNumberFormat="1" applyFont="1" applyFill="1" applyBorder="1" applyAlignment="1">
      <alignment horizontal="center" vertical="center" wrapText="1"/>
    </xf>
    <xf numFmtId="164" fontId="15" fillId="12" borderId="2" xfId="38" applyFont="1" applyFill="1" applyBorder="1" applyAlignment="1">
      <alignment horizontal="left" vertical="center" wrapText="1"/>
      <protection/>
    </xf>
    <xf numFmtId="164" fontId="15" fillId="12" borderId="2" xfId="38" applyFont="1" applyFill="1" applyBorder="1" applyAlignment="1">
      <alignment horizontal="center" vertical="center" wrapText="1"/>
      <protection/>
    </xf>
    <xf numFmtId="164" fontId="16" fillId="12" borderId="2" xfId="0" applyNumberFormat="1" applyFont="1" applyFill="1" applyBorder="1" applyAlignment="1">
      <alignment horizontal="center" vertical="center"/>
    </xf>
    <xf numFmtId="164" fontId="18" fillId="12" borderId="2" xfId="0" applyFont="1" applyFill="1" applyBorder="1" applyAlignment="1">
      <alignment horizontal="center" vertical="center" wrapText="1"/>
    </xf>
    <xf numFmtId="164" fontId="0" fillId="13" borderId="0" xfId="0" applyFont="1" applyFill="1" applyAlignment="1">
      <alignment/>
    </xf>
    <xf numFmtId="166" fontId="16" fillId="14" borderId="2" xfId="0" applyNumberFormat="1" applyFont="1" applyFill="1" applyBorder="1" applyAlignment="1">
      <alignment horizontal="center" vertical="center" wrapText="1"/>
    </xf>
    <xf numFmtId="164" fontId="15" fillId="14" borderId="2" xfId="38" applyFont="1" applyFill="1" applyBorder="1" applyAlignment="1">
      <alignment horizontal="left" vertical="center" wrapText="1"/>
      <protection/>
    </xf>
    <xf numFmtId="164" fontId="15" fillId="14" borderId="2" xfId="38" applyFont="1" applyFill="1" applyBorder="1" applyAlignment="1">
      <alignment horizontal="center" vertical="center" wrapText="1"/>
      <protection/>
    </xf>
    <xf numFmtId="164" fontId="16" fillId="14" borderId="2" xfId="0" applyNumberFormat="1" applyFont="1" applyFill="1" applyBorder="1" applyAlignment="1">
      <alignment horizontal="center" vertical="center"/>
    </xf>
    <xf numFmtId="168" fontId="18" fillId="14" borderId="2" xfId="0" applyNumberFormat="1" applyFont="1" applyFill="1" applyBorder="1" applyAlignment="1">
      <alignment horizontal="center" vertical="center" wrapText="1"/>
    </xf>
    <xf numFmtId="164" fontId="19" fillId="13" borderId="0" xfId="0" applyFont="1" applyFill="1" applyAlignment="1">
      <alignment/>
    </xf>
    <xf numFmtId="166" fontId="16" fillId="15" borderId="2" xfId="0" applyNumberFormat="1" applyFont="1" applyFill="1" applyBorder="1" applyAlignment="1">
      <alignment horizontal="center" vertical="center" wrapText="1"/>
    </xf>
    <xf numFmtId="164" fontId="15" fillId="15" borderId="2" xfId="38" applyFont="1" applyFill="1" applyBorder="1" applyAlignment="1">
      <alignment horizontal="left" vertical="center" wrapText="1"/>
      <protection/>
    </xf>
    <xf numFmtId="164" fontId="15" fillId="15" borderId="2" xfId="38" applyFont="1" applyFill="1" applyBorder="1" applyAlignment="1">
      <alignment horizontal="center" vertical="center" wrapText="1"/>
      <protection/>
    </xf>
    <xf numFmtId="164" fontId="16" fillId="15" borderId="2" xfId="0" applyNumberFormat="1" applyFont="1" applyFill="1" applyBorder="1" applyAlignment="1">
      <alignment horizontal="center" vertical="center"/>
    </xf>
    <xf numFmtId="168" fontId="18" fillId="15" borderId="2" xfId="0" applyNumberFormat="1" applyFont="1" applyFill="1" applyBorder="1" applyAlignment="1">
      <alignment horizontal="center" vertical="center" wrapText="1"/>
    </xf>
    <xf numFmtId="165" fontId="16" fillId="16" borderId="2" xfId="0" applyNumberFormat="1" applyFont="1" applyFill="1" applyBorder="1" applyAlignment="1">
      <alignment horizontal="center" vertical="center" textRotation="90" wrapText="1"/>
    </xf>
    <xf numFmtId="166" fontId="16" fillId="16" borderId="2" xfId="0" applyNumberFormat="1" applyFont="1" applyFill="1" applyBorder="1" applyAlignment="1">
      <alignment horizontal="center" vertical="center" wrapText="1"/>
    </xf>
    <xf numFmtId="164" fontId="15" fillId="16" borderId="2" xfId="38" applyFont="1" applyFill="1" applyBorder="1" applyAlignment="1">
      <alignment horizontal="left" vertical="center" wrapText="1"/>
      <protection/>
    </xf>
    <xf numFmtId="164" fontId="15" fillId="16" borderId="2" xfId="38" applyFont="1" applyFill="1" applyBorder="1" applyAlignment="1">
      <alignment horizontal="center" vertical="center" wrapText="1"/>
      <protection/>
    </xf>
    <xf numFmtId="164" fontId="16" fillId="16" borderId="2" xfId="0" applyNumberFormat="1" applyFont="1" applyFill="1" applyBorder="1" applyAlignment="1">
      <alignment horizontal="center" vertical="center"/>
    </xf>
    <xf numFmtId="168" fontId="18" fillId="16" borderId="2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0" fillId="16" borderId="0" xfId="0" applyFont="1" applyFill="1" applyAlignment="1">
      <alignment/>
    </xf>
    <xf numFmtId="164" fontId="0" fillId="16" borderId="0" xfId="0" applyFill="1" applyAlignment="1">
      <alignment/>
    </xf>
    <xf numFmtId="164" fontId="14" fillId="16" borderId="2" xfId="38" applyFont="1" applyFill="1" applyBorder="1" applyAlignment="1">
      <alignment horizontal="left" vertical="center" wrapText="1"/>
      <protection/>
    </xf>
    <xf numFmtId="166" fontId="16" fillId="17" borderId="2" xfId="0" applyNumberFormat="1" applyFont="1" applyFill="1" applyBorder="1" applyAlignment="1">
      <alignment horizontal="center" vertical="center" wrapText="1"/>
    </xf>
    <xf numFmtId="164" fontId="15" fillId="17" borderId="2" xfId="38" applyFont="1" applyFill="1" applyBorder="1" applyAlignment="1">
      <alignment horizontal="left" vertical="center" wrapText="1"/>
      <protection/>
    </xf>
    <xf numFmtId="164" fontId="15" fillId="17" borderId="2" xfId="38" applyFont="1" applyFill="1" applyBorder="1" applyAlignment="1">
      <alignment horizontal="center" vertical="center" wrapText="1"/>
      <protection/>
    </xf>
    <xf numFmtId="164" fontId="16" fillId="17" borderId="2" xfId="0" applyNumberFormat="1" applyFont="1" applyFill="1" applyBorder="1" applyAlignment="1">
      <alignment horizontal="center" vertical="center"/>
    </xf>
    <xf numFmtId="168" fontId="18" fillId="17" borderId="2" xfId="0" applyNumberFormat="1" applyFont="1" applyFill="1" applyBorder="1" applyAlignment="1">
      <alignment horizontal="center" vertical="center" wrapText="1"/>
    </xf>
    <xf numFmtId="164" fontId="16" fillId="16" borderId="2" xfId="0" applyFont="1" applyFill="1" applyBorder="1" applyAlignment="1">
      <alignment horizontal="center" vertical="center"/>
    </xf>
    <xf numFmtId="164" fontId="19" fillId="16" borderId="0" xfId="0" applyFont="1" applyFill="1" applyAlignment="1">
      <alignment/>
    </xf>
    <xf numFmtId="165" fontId="16" fillId="18" borderId="2" xfId="0" applyNumberFormat="1" applyFont="1" applyFill="1" applyBorder="1" applyAlignment="1">
      <alignment horizontal="center" vertical="center" textRotation="90" wrapText="1"/>
    </xf>
    <xf numFmtId="166" fontId="16" fillId="19" borderId="2" xfId="0" applyNumberFormat="1" applyFont="1" applyFill="1" applyBorder="1" applyAlignment="1">
      <alignment horizontal="center" vertical="center" wrapText="1"/>
    </xf>
    <xf numFmtId="164" fontId="15" fillId="19" borderId="2" xfId="38" applyFont="1" applyFill="1" applyBorder="1" applyAlignment="1">
      <alignment horizontal="left" vertical="center" wrapText="1"/>
      <protection/>
    </xf>
    <xf numFmtId="164" fontId="15" fillId="19" borderId="2" xfId="38" applyFont="1" applyFill="1" applyBorder="1" applyAlignment="1">
      <alignment horizontal="center" vertical="center" wrapText="1"/>
      <protection/>
    </xf>
    <xf numFmtId="164" fontId="16" fillId="19" borderId="2" xfId="0" applyNumberFormat="1" applyFont="1" applyFill="1" applyBorder="1" applyAlignment="1">
      <alignment horizontal="center" vertical="center"/>
    </xf>
    <xf numFmtId="168" fontId="18" fillId="19" borderId="2" xfId="0" applyNumberFormat="1" applyFont="1" applyFill="1" applyBorder="1" applyAlignment="1">
      <alignment horizontal="center" vertical="center" wrapText="1"/>
    </xf>
    <xf numFmtId="164" fontId="0" fillId="20" borderId="0" xfId="0" applyFont="1" applyFill="1" applyAlignment="1">
      <alignment/>
    </xf>
    <xf numFmtId="164" fontId="0" fillId="20" borderId="0" xfId="0" applyFill="1" applyAlignment="1">
      <alignment/>
    </xf>
    <xf numFmtId="166" fontId="16" fillId="18" borderId="2" xfId="0" applyNumberFormat="1" applyFont="1" applyFill="1" applyBorder="1" applyAlignment="1">
      <alignment horizontal="center" vertical="center" wrapText="1"/>
    </xf>
    <xf numFmtId="164" fontId="15" fillId="18" borderId="2" xfId="38" applyFont="1" applyFill="1" applyBorder="1" applyAlignment="1">
      <alignment horizontal="left" vertical="center" wrapText="1"/>
      <protection/>
    </xf>
    <xf numFmtId="164" fontId="15" fillId="18" borderId="2" xfId="38" applyFont="1" applyFill="1" applyBorder="1" applyAlignment="1">
      <alignment horizontal="center" vertical="center" wrapText="1"/>
      <protection/>
    </xf>
    <xf numFmtId="164" fontId="16" fillId="18" borderId="2" xfId="0" applyFont="1" applyFill="1" applyBorder="1" applyAlignment="1">
      <alignment horizontal="center" vertical="center"/>
    </xf>
    <xf numFmtId="168" fontId="18" fillId="18" borderId="2" xfId="0" applyNumberFormat="1" applyFont="1" applyFill="1" applyBorder="1" applyAlignment="1">
      <alignment horizontal="center" vertical="center" wrapText="1"/>
    </xf>
    <xf numFmtId="164" fontId="19" fillId="20" borderId="0" xfId="0" applyFont="1" applyFill="1" applyAlignment="1">
      <alignment/>
    </xf>
    <xf numFmtId="165" fontId="16" fillId="21" borderId="3" xfId="0" applyNumberFormat="1" applyFont="1" applyFill="1" applyBorder="1" applyAlignment="1">
      <alignment horizontal="center" vertical="center" textRotation="90" wrapText="1"/>
    </xf>
    <xf numFmtId="166" fontId="16" fillId="21" borderId="2" xfId="0" applyNumberFormat="1" applyFont="1" applyFill="1" applyBorder="1" applyAlignment="1">
      <alignment horizontal="center" vertical="center" wrapText="1"/>
    </xf>
    <xf numFmtId="164" fontId="14" fillId="21" borderId="2" xfId="38" applyFont="1" applyFill="1" applyBorder="1" applyAlignment="1">
      <alignment horizontal="left" vertical="center" wrapText="1"/>
      <protection/>
    </xf>
    <xf numFmtId="164" fontId="15" fillId="21" borderId="2" xfId="38" applyFont="1" applyFill="1" applyBorder="1" applyAlignment="1">
      <alignment horizontal="center" vertical="center" wrapText="1"/>
      <protection/>
    </xf>
    <xf numFmtId="164" fontId="16" fillId="21" borderId="2" xfId="0" applyFont="1" applyFill="1" applyBorder="1" applyAlignment="1">
      <alignment horizontal="center" vertical="center"/>
    </xf>
    <xf numFmtId="168" fontId="18" fillId="21" borderId="2" xfId="0" applyNumberFormat="1" applyFont="1" applyFill="1" applyBorder="1" applyAlignment="1">
      <alignment horizontal="center" vertical="center" wrapText="1"/>
    </xf>
    <xf numFmtId="164" fontId="0" fillId="22" borderId="0" xfId="0" applyFont="1" applyFill="1" applyAlignment="1">
      <alignment/>
    </xf>
    <xf numFmtId="164" fontId="15" fillId="21" borderId="2" xfId="38" applyFont="1" applyFill="1" applyBorder="1" applyAlignment="1">
      <alignment horizontal="left" vertical="center" wrapText="1"/>
      <protection/>
    </xf>
    <xf numFmtId="166" fontId="16" fillId="23" borderId="2" xfId="0" applyNumberFormat="1" applyFont="1" applyFill="1" applyBorder="1" applyAlignment="1">
      <alignment horizontal="center" vertical="center" wrapText="1"/>
    </xf>
    <xf numFmtId="164" fontId="15" fillId="23" borderId="2" xfId="38" applyFont="1" applyFill="1" applyBorder="1" applyAlignment="1">
      <alignment horizontal="left" vertical="center" wrapText="1"/>
      <protection/>
    </xf>
    <xf numFmtId="164" fontId="15" fillId="23" borderId="2" xfId="38" applyFont="1" applyFill="1" applyBorder="1" applyAlignment="1">
      <alignment horizontal="center" vertical="center" wrapText="1"/>
      <protection/>
    </xf>
    <xf numFmtId="164" fontId="16" fillId="23" borderId="4" xfId="0" applyNumberFormat="1" applyFont="1" applyFill="1" applyBorder="1" applyAlignment="1">
      <alignment horizontal="center" vertical="center"/>
    </xf>
    <xf numFmtId="164" fontId="18" fillId="23" borderId="2" xfId="0" applyFont="1" applyFill="1" applyBorder="1" applyAlignment="1">
      <alignment horizontal="center" vertical="center" wrapText="1"/>
    </xf>
    <xf numFmtId="164" fontId="18" fillId="21" borderId="2" xfId="0" applyFont="1" applyFill="1" applyBorder="1" applyAlignment="1">
      <alignment horizontal="center" vertical="center" wrapText="1"/>
    </xf>
    <xf numFmtId="165" fontId="16" fillId="24" borderId="3" xfId="0" applyNumberFormat="1" applyFont="1" applyFill="1" applyBorder="1" applyAlignment="1">
      <alignment horizontal="center" vertical="center" textRotation="90" wrapText="1"/>
    </xf>
    <xf numFmtId="166" fontId="16" fillId="24" borderId="2" xfId="0" applyNumberFormat="1" applyFont="1" applyFill="1" applyBorder="1" applyAlignment="1">
      <alignment horizontal="center" vertical="center" wrapText="1"/>
    </xf>
    <xf numFmtId="164" fontId="15" fillId="24" borderId="2" xfId="38" applyFont="1" applyFill="1" applyBorder="1" applyAlignment="1">
      <alignment horizontal="left" vertical="center" wrapText="1"/>
      <protection/>
    </xf>
    <xf numFmtId="164" fontId="15" fillId="24" borderId="2" xfId="38" applyFont="1" applyFill="1" applyBorder="1" applyAlignment="1">
      <alignment horizontal="center" vertical="center" wrapText="1"/>
      <protection/>
    </xf>
    <xf numFmtId="164" fontId="16" fillId="24" borderId="2" xfId="0" applyFont="1" applyFill="1" applyBorder="1" applyAlignment="1">
      <alignment horizontal="center" vertical="center"/>
    </xf>
    <xf numFmtId="164" fontId="17" fillId="24" borderId="2" xfId="0" applyFont="1" applyFill="1" applyBorder="1" applyAlignment="1">
      <alignment horizontal="center" vertical="center" wrapText="1"/>
    </xf>
    <xf numFmtId="164" fontId="0" fillId="25" borderId="0" xfId="0" applyFont="1" applyFill="1" applyAlignment="1">
      <alignment/>
    </xf>
    <xf numFmtId="164" fontId="14" fillId="24" borderId="2" xfId="38" applyFont="1" applyFill="1" applyBorder="1" applyAlignment="1">
      <alignment horizontal="left" vertical="center" wrapText="1"/>
      <protection/>
    </xf>
    <xf numFmtId="166" fontId="16" fillId="26" borderId="2" xfId="0" applyNumberFormat="1" applyFont="1" applyFill="1" applyBorder="1" applyAlignment="1">
      <alignment horizontal="center" vertical="center" wrapText="1"/>
    </xf>
    <xf numFmtId="164" fontId="15" fillId="26" borderId="2" xfId="38" applyFont="1" applyFill="1" applyBorder="1" applyAlignment="1">
      <alignment horizontal="left" vertical="center" wrapText="1"/>
      <protection/>
    </xf>
    <xf numFmtId="164" fontId="15" fillId="26" borderId="2" xfId="38" applyFont="1" applyFill="1" applyBorder="1" applyAlignment="1">
      <alignment horizontal="center" vertical="center" wrapText="1"/>
      <protection/>
    </xf>
    <xf numFmtId="164" fontId="16" fillId="26" borderId="4" xfId="0" applyNumberFormat="1" applyFont="1" applyFill="1" applyBorder="1" applyAlignment="1">
      <alignment horizontal="center" vertical="center"/>
    </xf>
    <xf numFmtId="168" fontId="17" fillId="26" borderId="2" xfId="0" applyNumberFormat="1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6" fillId="24" borderId="2" xfId="0" applyNumberFormat="1" applyFont="1" applyFill="1" applyBorder="1" applyAlignment="1">
      <alignment horizontal="center" vertical="center"/>
    </xf>
    <xf numFmtId="164" fontId="18" fillId="24" borderId="2" xfId="0" applyFont="1" applyFill="1" applyBorder="1" applyAlignment="1">
      <alignment horizontal="center" vertical="center" wrapText="1"/>
    </xf>
    <xf numFmtId="165" fontId="15" fillId="27" borderId="3" xfId="0" applyNumberFormat="1" applyFont="1" applyFill="1" applyBorder="1" applyAlignment="1">
      <alignment horizontal="center" vertical="center" textRotation="90" wrapText="1"/>
    </xf>
    <xf numFmtId="166" fontId="16" fillId="27" borderId="5" xfId="0" applyNumberFormat="1" applyFont="1" applyFill="1" applyBorder="1" applyAlignment="1">
      <alignment horizontal="center" vertical="center" wrapText="1"/>
    </xf>
    <xf numFmtId="164" fontId="15" fillId="27" borderId="2" xfId="38" applyFont="1" applyFill="1" applyBorder="1" applyAlignment="1">
      <alignment horizontal="left" vertical="center" wrapText="1"/>
      <protection/>
    </xf>
    <xf numFmtId="164" fontId="15" fillId="27" borderId="2" xfId="38" applyFont="1" applyFill="1" applyBorder="1" applyAlignment="1">
      <alignment horizontal="center" vertical="center" wrapText="1"/>
      <protection/>
    </xf>
    <xf numFmtId="164" fontId="16" fillId="27" borderId="5" xfId="0" applyNumberFormat="1" applyFont="1" applyFill="1" applyBorder="1" applyAlignment="1">
      <alignment horizontal="center" vertical="center"/>
    </xf>
    <xf numFmtId="168" fontId="18" fillId="27" borderId="2" xfId="0" applyNumberFormat="1" applyFont="1" applyFill="1" applyBorder="1" applyAlignment="1">
      <alignment horizontal="center" vertical="center" wrapText="1"/>
    </xf>
    <xf numFmtId="164" fontId="0" fillId="27" borderId="0" xfId="0" applyFont="1" applyFill="1" applyAlignment="1">
      <alignment/>
    </xf>
    <xf numFmtId="164" fontId="0" fillId="0" borderId="0" xfId="0" applyFont="1" applyFill="1" applyAlignment="1">
      <alignment wrapText="1"/>
    </xf>
    <xf numFmtId="166" fontId="16" fillId="16" borderId="5" xfId="0" applyNumberFormat="1" applyFont="1" applyFill="1" applyBorder="1" applyAlignment="1">
      <alignment horizontal="center" vertical="center" wrapText="1"/>
    </xf>
    <xf numFmtId="164" fontId="15" fillId="16" borderId="2" xfId="38" applyFont="1" applyFill="1" applyBorder="1" applyAlignment="1">
      <alignment horizontal="center" vertical="center" wrapText="1"/>
      <protection/>
    </xf>
    <xf numFmtId="166" fontId="16" fillId="27" borderId="2" xfId="0" applyNumberFormat="1" applyFont="1" applyFill="1" applyBorder="1" applyAlignment="1">
      <alignment horizontal="center" vertical="center" wrapText="1"/>
    </xf>
    <xf numFmtId="164" fontId="16" fillId="27" borderId="2" xfId="0" applyNumberFormat="1" applyFont="1" applyFill="1" applyBorder="1" applyAlignment="1">
      <alignment horizontal="center" vertical="center"/>
    </xf>
    <xf numFmtId="165" fontId="15" fillId="28" borderId="3" xfId="0" applyNumberFormat="1" applyFont="1" applyFill="1" applyBorder="1" applyAlignment="1">
      <alignment horizontal="center" vertical="center" textRotation="90" wrapText="1"/>
    </xf>
    <xf numFmtId="166" fontId="16" fillId="28" borderId="5" xfId="0" applyNumberFormat="1" applyFont="1" applyFill="1" applyBorder="1" applyAlignment="1">
      <alignment horizontal="center" vertical="center" wrapText="1"/>
    </xf>
    <xf numFmtId="164" fontId="15" fillId="28" borderId="2" xfId="38" applyFont="1" applyFill="1" applyBorder="1" applyAlignment="1">
      <alignment horizontal="left" vertical="center" wrapText="1"/>
      <protection/>
    </xf>
    <xf numFmtId="164" fontId="15" fillId="28" borderId="2" xfId="38" applyFont="1" applyFill="1" applyBorder="1" applyAlignment="1">
      <alignment horizontal="center" vertical="center" wrapText="1"/>
      <protection/>
    </xf>
    <xf numFmtId="164" fontId="16" fillId="28" borderId="5" xfId="0" applyNumberFormat="1" applyFont="1" applyFill="1" applyBorder="1" applyAlignment="1">
      <alignment horizontal="center" vertical="center"/>
    </xf>
    <xf numFmtId="168" fontId="18" fillId="28" borderId="2" xfId="0" applyNumberFormat="1" applyFont="1" applyFill="1" applyBorder="1" applyAlignment="1">
      <alignment horizontal="center" vertical="center" wrapText="1"/>
    </xf>
    <xf numFmtId="166" fontId="16" fillId="29" borderId="5" xfId="0" applyNumberFormat="1" applyFont="1" applyFill="1" applyBorder="1" applyAlignment="1">
      <alignment horizontal="center" vertical="center" wrapText="1"/>
    </xf>
    <xf numFmtId="164" fontId="15" fillId="29" borderId="2" xfId="38" applyFont="1" applyFill="1" applyBorder="1" applyAlignment="1">
      <alignment horizontal="left" vertical="center" wrapText="1"/>
      <protection/>
    </xf>
    <xf numFmtId="164" fontId="15" fillId="29" borderId="2" xfId="38" applyFont="1" applyFill="1" applyBorder="1" applyAlignment="1">
      <alignment horizontal="center" vertical="center" wrapText="1"/>
      <protection/>
    </xf>
    <xf numFmtId="164" fontId="16" fillId="29" borderId="2" xfId="0" applyNumberFormat="1" applyFont="1" applyFill="1" applyBorder="1" applyAlignment="1">
      <alignment horizontal="center" vertical="center"/>
    </xf>
    <xf numFmtId="168" fontId="18" fillId="29" borderId="2" xfId="0" applyNumberFormat="1" applyFont="1" applyFill="1" applyBorder="1" applyAlignment="1">
      <alignment horizontal="center" vertical="center" wrapText="1"/>
    </xf>
    <xf numFmtId="166" fontId="16" fillId="28" borderId="2" xfId="0" applyNumberFormat="1" applyFont="1" applyFill="1" applyBorder="1" applyAlignment="1">
      <alignment horizontal="center" vertical="center" wrapText="1"/>
    </xf>
    <xf numFmtId="164" fontId="16" fillId="28" borderId="2" xfId="0" applyNumberFormat="1" applyFont="1" applyFill="1" applyBorder="1" applyAlignment="1">
      <alignment horizontal="center" vertical="center"/>
    </xf>
    <xf numFmtId="165" fontId="16" fillId="30" borderId="6" xfId="0" applyNumberFormat="1" applyFont="1" applyFill="1" applyBorder="1" applyAlignment="1">
      <alignment horizontal="center" vertical="center" textRotation="90" wrapText="1"/>
    </xf>
    <xf numFmtId="166" fontId="16" fillId="30" borderId="2" xfId="0" applyNumberFormat="1" applyFont="1" applyFill="1" applyBorder="1" applyAlignment="1">
      <alignment horizontal="center" vertical="center" wrapText="1"/>
    </xf>
    <xf numFmtId="164" fontId="15" fillId="30" borderId="2" xfId="38" applyFont="1" applyFill="1" applyBorder="1" applyAlignment="1">
      <alignment horizontal="left" vertical="center" wrapText="1"/>
      <protection/>
    </xf>
    <xf numFmtId="164" fontId="15" fillId="30" borderId="2" xfId="38" applyFont="1" applyFill="1" applyBorder="1" applyAlignment="1">
      <alignment horizontal="center" vertical="center" wrapText="1"/>
      <protection/>
    </xf>
    <xf numFmtId="164" fontId="16" fillId="30" borderId="2" xfId="0" applyFont="1" applyFill="1" applyBorder="1" applyAlignment="1">
      <alignment horizontal="center" vertical="center"/>
    </xf>
    <xf numFmtId="168" fontId="18" fillId="30" borderId="2" xfId="0" applyNumberFormat="1" applyFont="1" applyFill="1" applyBorder="1" applyAlignment="1">
      <alignment horizontal="center" vertical="center" wrapText="1"/>
    </xf>
    <xf numFmtId="164" fontId="0" fillId="31" borderId="0" xfId="0" applyFont="1" applyFill="1" applyAlignment="1">
      <alignment/>
    </xf>
    <xf numFmtId="164" fontId="0" fillId="31" borderId="0" xfId="0" applyFill="1" applyAlignment="1">
      <alignment/>
    </xf>
    <xf numFmtId="166" fontId="16" fillId="4" borderId="2" xfId="0" applyNumberFormat="1" applyFont="1" applyFill="1" applyBorder="1" applyAlignment="1">
      <alignment horizontal="center" vertical="center" wrapText="1"/>
    </xf>
    <xf numFmtId="164" fontId="15" fillId="4" borderId="2" xfId="38" applyFont="1" applyFill="1" applyBorder="1" applyAlignment="1">
      <alignment horizontal="left" vertical="center" wrapText="1"/>
      <protection/>
    </xf>
    <xf numFmtId="164" fontId="15" fillId="4" borderId="2" xfId="38" applyFont="1" applyFill="1" applyBorder="1" applyAlignment="1">
      <alignment horizontal="center" vertical="center" wrapText="1"/>
      <protection/>
    </xf>
    <xf numFmtId="164" fontId="16" fillId="4" borderId="2" xfId="0" applyNumberFormat="1" applyFont="1" applyFill="1" applyBorder="1" applyAlignment="1">
      <alignment horizontal="center" vertical="center"/>
    </xf>
    <xf numFmtId="164" fontId="18" fillId="4" borderId="2" xfId="0" applyFont="1" applyFill="1" applyBorder="1" applyAlignment="1">
      <alignment horizontal="center" vertical="center" wrapText="1"/>
    </xf>
    <xf numFmtId="166" fontId="16" fillId="30" borderId="5" xfId="0" applyNumberFormat="1" applyFont="1" applyFill="1" applyBorder="1" applyAlignment="1">
      <alignment horizontal="center" vertical="center" wrapText="1"/>
    </xf>
    <xf numFmtId="164" fontId="16" fillId="30" borderId="2" xfId="0" applyNumberFormat="1" applyFont="1" applyFill="1" applyBorder="1" applyAlignment="1">
      <alignment horizontal="center" vertical="center"/>
    </xf>
    <xf numFmtId="165" fontId="16" fillId="32" borderId="2" xfId="0" applyNumberFormat="1" applyFont="1" applyFill="1" applyBorder="1" applyAlignment="1">
      <alignment horizontal="center" vertical="center" textRotation="90" wrapText="1"/>
    </xf>
    <xf numFmtId="166" fontId="16" fillId="32" borderId="2" xfId="0" applyNumberFormat="1" applyFont="1" applyFill="1" applyBorder="1" applyAlignment="1">
      <alignment horizontal="center" vertical="center" wrapText="1"/>
    </xf>
    <xf numFmtId="164" fontId="15" fillId="32" borderId="2" xfId="38" applyFont="1" applyFill="1" applyBorder="1" applyAlignment="1">
      <alignment horizontal="left" vertical="center" wrapText="1"/>
      <protection/>
    </xf>
    <xf numFmtId="164" fontId="15" fillId="32" borderId="2" xfId="38" applyFont="1" applyFill="1" applyBorder="1" applyAlignment="1">
      <alignment horizontal="center" vertical="center" wrapText="1"/>
      <protection/>
    </xf>
    <xf numFmtId="164" fontId="16" fillId="32" borderId="2" xfId="0" applyNumberFormat="1" applyFont="1" applyFill="1" applyBorder="1" applyAlignment="1">
      <alignment horizontal="center" vertical="center"/>
    </xf>
    <xf numFmtId="168" fontId="18" fillId="32" borderId="2" xfId="0" applyNumberFormat="1" applyFont="1" applyFill="1" applyBorder="1" applyAlignment="1">
      <alignment horizontal="center" vertical="center" wrapText="1"/>
    </xf>
    <xf numFmtId="164" fontId="0" fillId="33" borderId="0" xfId="0" applyFont="1" applyFill="1" applyAlignment="1">
      <alignment/>
    </xf>
    <xf numFmtId="166" fontId="16" fillId="34" borderId="2" xfId="0" applyNumberFormat="1" applyFont="1" applyFill="1" applyBorder="1" applyAlignment="1">
      <alignment horizontal="center" vertical="center" wrapText="1"/>
    </xf>
    <xf numFmtId="164" fontId="15" fillId="34" borderId="2" xfId="38" applyFont="1" applyFill="1" applyBorder="1" applyAlignment="1">
      <alignment horizontal="left" vertical="center" wrapText="1"/>
      <protection/>
    </xf>
    <xf numFmtId="164" fontId="15" fillId="34" borderId="2" xfId="38" applyFont="1" applyFill="1" applyBorder="1" applyAlignment="1">
      <alignment horizontal="center" vertical="center" wrapText="1"/>
      <protection/>
    </xf>
    <xf numFmtId="164" fontId="16" fillId="34" borderId="2" xfId="0" applyNumberFormat="1" applyFont="1" applyFill="1" applyBorder="1" applyAlignment="1">
      <alignment horizontal="center" vertical="center"/>
    </xf>
    <xf numFmtId="168" fontId="18" fillId="34" borderId="2" xfId="0" applyNumberFormat="1" applyFont="1" applyFill="1" applyBorder="1" applyAlignment="1">
      <alignment horizontal="center" vertical="center" wrapText="1"/>
    </xf>
    <xf numFmtId="164" fontId="16" fillId="33" borderId="0" xfId="38" applyFont="1" applyFill="1" applyBorder="1" applyAlignment="1">
      <alignment horizontal="left" wrapText="1"/>
      <protection/>
    </xf>
    <xf numFmtId="164" fontId="16" fillId="33" borderId="0" xfId="38" applyFont="1" applyFill="1" applyBorder="1" applyAlignment="1">
      <alignment horizontal="center" wrapText="1"/>
      <protection/>
    </xf>
    <xf numFmtId="164" fontId="16" fillId="0" borderId="0" xfId="0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 wrapText="1"/>
    </xf>
    <xf numFmtId="164" fontId="16" fillId="11" borderId="2" xfId="0" applyNumberFormat="1" applyFont="1" applyFill="1" applyBorder="1" applyAlignment="1">
      <alignment horizontal="center" vertical="center"/>
    </xf>
    <xf numFmtId="168" fontId="18" fillId="11" borderId="2" xfId="0" applyNumberFormat="1" applyFont="1" applyFill="1" applyBorder="1" applyAlignment="1">
      <alignment horizontal="center" vertical="center" wrapText="1"/>
    </xf>
    <xf numFmtId="168" fontId="18" fillId="10" borderId="2" xfId="0" applyNumberFormat="1" applyFont="1" applyFill="1" applyBorder="1" applyAlignment="1">
      <alignment horizontal="center" vertical="center" wrapText="1"/>
    </xf>
    <xf numFmtId="164" fontId="0" fillId="12" borderId="0" xfId="0" applyFont="1" applyFill="1" applyAlignment="1">
      <alignment/>
    </xf>
    <xf numFmtId="164" fontId="18" fillId="18" borderId="2" xfId="0" applyFont="1" applyFill="1" applyBorder="1" applyAlignment="1">
      <alignment horizontal="center" vertical="center" wrapText="1"/>
    </xf>
    <xf numFmtId="164" fontId="0" fillId="35" borderId="0" xfId="0" applyFont="1" applyFill="1" applyAlignment="1">
      <alignment/>
    </xf>
    <xf numFmtId="164" fontId="15" fillId="19" borderId="2" xfId="38" applyFont="1" applyFill="1" applyBorder="1" applyAlignment="1">
      <alignment vertical="center" wrapText="1"/>
      <protection/>
    </xf>
    <xf numFmtId="164" fontId="15" fillId="18" borderId="2" xfId="38" applyFont="1" applyFill="1" applyBorder="1" applyAlignment="1">
      <alignment vertical="center" wrapText="1"/>
      <protection/>
    </xf>
    <xf numFmtId="166" fontId="16" fillId="22" borderId="2" xfId="0" applyNumberFormat="1" applyFont="1" applyFill="1" applyBorder="1" applyAlignment="1">
      <alignment horizontal="center" vertical="center" wrapText="1"/>
    </xf>
    <xf numFmtId="164" fontId="15" fillId="22" borderId="2" xfId="38" applyFont="1" applyFill="1" applyBorder="1" applyAlignment="1">
      <alignment horizontal="left" vertical="center" wrapText="1"/>
      <protection/>
    </xf>
    <xf numFmtId="164" fontId="15" fillId="22" borderId="2" xfId="38" applyFont="1" applyFill="1" applyBorder="1" applyAlignment="1">
      <alignment horizontal="center" vertical="center" wrapText="1"/>
      <protection/>
    </xf>
    <xf numFmtId="164" fontId="16" fillId="22" borderId="4" xfId="0" applyNumberFormat="1" applyFont="1" applyFill="1" applyBorder="1" applyAlignment="1">
      <alignment horizontal="center" vertical="center"/>
    </xf>
    <xf numFmtId="164" fontId="18" fillId="22" borderId="2" xfId="0" applyFont="1" applyFill="1" applyBorder="1" applyAlignment="1">
      <alignment horizontal="center" vertical="center" wrapText="1"/>
    </xf>
    <xf numFmtId="164" fontId="18" fillId="26" borderId="2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/>
    </xf>
    <xf numFmtId="164" fontId="20" fillId="24" borderId="0" xfId="0" applyFont="1" applyFill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Result" xfId="37"/>
    <cellStyle name="Normal_Upisani_predmeti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BE33D"/>
      <rgbColor rgb="000000EE"/>
      <rgbColor rgb="00FFFF00"/>
      <rgbColor rgb="00FF00FF"/>
      <rgbColor rgb="00FFD8CE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729FCF"/>
      <rgbColor rgb="00FF7B59"/>
      <rgbColor rgb="00FFFFCC"/>
      <rgbColor rgb="00FFF5CE"/>
      <rgbColor rgb="00660066"/>
      <rgbColor rgb="00FF8080"/>
      <rgbColor rgb="000066CC"/>
      <rgbColor rgb="00DDDDDD"/>
      <rgbColor rgb="00000080"/>
      <rgbColor rgb="00FF00FF"/>
      <rgbColor rgb="00D4EA6B"/>
      <rgbColor rgb="0000FFFF"/>
      <rgbColor rgb="00800080"/>
      <rgbColor rgb="00800000"/>
      <rgbColor rgb="00008080"/>
      <rgbColor rgb="000000FF"/>
      <rgbColor rgb="0099CC99"/>
      <rgbColor rgb="00FFD7D7"/>
      <rgbColor rgb="00CCFFCC"/>
      <rgbColor rgb="00FFFF99"/>
      <rgbColor rgb="0099CCFF"/>
      <rgbColor rgb="00FFCCCC"/>
      <rgbColor rgb="00B7B3CA"/>
      <rgbColor rgb="00FFDBB6"/>
      <rgbColor rgb="00F7D1D5"/>
      <rgbColor rgb="0077BC65"/>
      <rgbColor rgb="0081D41A"/>
      <rgbColor rgb="00FFCC00"/>
      <rgbColor rgb="00FF9900"/>
      <rgbColor rgb="00FF8000"/>
      <rgbColor rgb="006699CC"/>
      <rgbColor rgb="00BF819E"/>
      <rgbColor rgb="00003366"/>
      <rgbColor rgb="00339966"/>
      <rgbColor rgb="00003300"/>
      <rgbColor rgb="00333300"/>
      <rgbColor rgb="00FF4000"/>
      <rgbColor rgb="00FFBF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L48" sqref="L48"/>
    </sheetView>
  </sheetViews>
  <sheetFormatPr defaultColWidth="10.28125" defaultRowHeight="12.75"/>
  <cols>
    <col min="1" max="2" width="11.57421875" style="0" customWidth="1"/>
    <col min="3" max="3" width="13.00390625" style="0" customWidth="1"/>
    <col min="4" max="13" width="11.57421875" style="0" customWidth="1"/>
    <col min="14" max="14" width="16.8515625" style="0" customWidth="1"/>
    <col min="15" max="16384" width="11.57421875" style="0" customWidth="1"/>
  </cols>
  <sheetData>
    <row r="1" spans="1:6" ht="84.7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</row>
    <row r="2" spans="1:11" ht="36.75" customHeight="1">
      <c r="A2" s="5" t="s">
        <v>6</v>
      </c>
      <c r="B2" s="6">
        <v>0.3333333333333333</v>
      </c>
      <c r="C2" s="7" t="s">
        <v>7</v>
      </c>
      <c r="D2" s="8">
        <v>183</v>
      </c>
      <c r="E2" s="9">
        <f>SUM(D2:D3)</f>
        <v>236</v>
      </c>
      <c r="F2" s="10" t="s">
        <v>8</v>
      </c>
      <c r="H2" s="11" t="s">
        <v>9</v>
      </c>
      <c r="I2" s="11"/>
      <c r="J2" s="11"/>
      <c r="K2" s="11"/>
    </row>
    <row r="3" spans="1:11" ht="30.75" customHeight="1">
      <c r="A3" s="5"/>
      <c r="B3" s="6"/>
      <c r="C3" s="7" t="s">
        <v>10</v>
      </c>
      <c r="D3" s="8">
        <v>53</v>
      </c>
      <c r="E3" s="9"/>
      <c r="F3" s="10"/>
      <c r="H3" s="11" t="s">
        <v>11</v>
      </c>
      <c r="I3" s="11"/>
      <c r="J3" s="11"/>
      <c r="K3" s="11"/>
    </row>
    <row r="4" spans="1:11" ht="27.75" customHeight="1">
      <c r="A4" s="5"/>
      <c r="B4" s="12">
        <v>0.5</v>
      </c>
      <c r="C4" s="13" t="s">
        <v>12</v>
      </c>
      <c r="D4" s="14">
        <v>130</v>
      </c>
      <c r="E4" s="15">
        <f>SUM(D4,D5)</f>
        <v>241</v>
      </c>
      <c r="F4" s="16" t="s">
        <v>8</v>
      </c>
      <c r="H4" s="11" t="s">
        <v>13</v>
      </c>
      <c r="I4" s="11"/>
      <c r="J4" s="11"/>
      <c r="K4" s="11"/>
    </row>
    <row r="5" spans="1:11" ht="33.75" customHeight="1">
      <c r="A5" s="5"/>
      <c r="B5" s="12"/>
      <c r="C5" s="13" t="s">
        <v>14</v>
      </c>
      <c r="D5" s="14">
        <v>111</v>
      </c>
      <c r="E5" s="15"/>
      <c r="F5" s="16"/>
      <c r="H5" s="11" t="s">
        <v>15</v>
      </c>
      <c r="I5" s="11"/>
      <c r="J5" s="11"/>
      <c r="K5" s="11"/>
    </row>
    <row r="6" spans="1:11" ht="17.25" customHeight="1">
      <c r="A6" s="5"/>
      <c r="B6" s="6">
        <v>0.6666666666666666</v>
      </c>
      <c r="C6" s="7" t="s">
        <v>16</v>
      </c>
      <c r="D6" s="8">
        <v>116</v>
      </c>
      <c r="E6" s="9">
        <f>SUM(D6:D8)</f>
        <v>250</v>
      </c>
      <c r="F6" s="10" t="s">
        <v>17</v>
      </c>
      <c r="H6" s="11" t="s">
        <v>18</v>
      </c>
      <c r="I6" s="11"/>
      <c r="J6" s="11"/>
      <c r="K6" s="11"/>
    </row>
    <row r="7" spans="1:11" ht="47.25">
      <c r="A7" s="5"/>
      <c r="B7" s="6"/>
      <c r="C7" s="17" t="s">
        <v>19</v>
      </c>
      <c r="D7" s="8">
        <v>15</v>
      </c>
      <c r="E7" s="9"/>
      <c r="F7" s="10"/>
      <c r="H7" s="11" t="s">
        <v>20</v>
      </c>
      <c r="I7" s="11"/>
      <c r="J7" s="11"/>
      <c r="K7" s="11"/>
    </row>
    <row r="8" spans="1:11" ht="22.5" customHeight="1">
      <c r="A8" s="5"/>
      <c r="B8" s="6" t="s">
        <v>21</v>
      </c>
      <c r="C8" s="7" t="s">
        <v>22</v>
      </c>
      <c r="D8" s="8">
        <v>119</v>
      </c>
      <c r="E8" s="9">
        <f>SUM(D8:D8)</f>
        <v>119</v>
      </c>
      <c r="F8" s="10" t="s">
        <v>23</v>
      </c>
      <c r="H8" s="11" t="s">
        <v>24</v>
      </c>
      <c r="I8" s="11"/>
      <c r="J8" s="11"/>
      <c r="K8" s="11"/>
    </row>
    <row r="9" spans="1:11" ht="17.25" customHeight="1">
      <c r="A9" s="18" t="s">
        <v>25</v>
      </c>
      <c r="B9" s="19">
        <v>0.3333333333333333</v>
      </c>
      <c r="C9" s="20" t="s">
        <v>26</v>
      </c>
      <c r="D9" s="21">
        <v>93</v>
      </c>
      <c r="E9" s="22">
        <f>SUM(D9:D10)</f>
        <v>173</v>
      </c>
      <c r="F9" s="23" t="s">
        <v>27</v>
      </c>
      <c r="H9" s="24" t="s">
        <v>28</v>
      </c>
      <c r="I9" s="24"/>
      <c r="J9" s="24"/>
      <c r="K9" s="24"/>
    </row>
    <row r="10" spans="1:11" ht="17.25">
      <c r="A10" s="18"/>
      <c r="B10" s="19"/>
      <c r="C10" s="20" t="s">
        <v>29</v>
      </c>
      <c r="D10" s="21">
        <v>80</v>
      </c>
      <c r="E10" s="22"/>
      <c r="F10" s="23"/>
      <c r="H10" s="24" t="s">
        <v>30</v>
      </c>
      <c r="I10" s="24"/>
      <c r="J10" s="24"/>
      <c r="K10" s="24"/>
    </row>
    <row r="11" spans="1:11" ht="17.25" customHeight="1">
      <c r="A11" s="18"/>
      <c r="B11" s="25">
        <v>0.5</v>
      </c>
      <c r="C11" s="26" t="s">
        <v>31</v>
      </c>
      <c r="D11" s="27">
        <v>18</v>
      </c>
      <c r="E11" s="28">
        <f>SUM(D11:D12)</f>
        <v>103</v>
      </c>
      <c r="F11" s="29" t="s">
        <v>32</v>
      </c>
      <c r="H11" s="24" t="s">
        <v>33</v>
      </c>
      <c r="I11" s="30"/>
      <c r="J11" s="24"/>
      <c r="K11" s="24"/>
    </row>
    <row r="12" spans="1:11" ht="17.25">
      <c r="A12" s="18"/>
      <c r="B12" s="25"/>
      <c r="C12" s="26" t="s">
        <v>34</v>
      </c>
      <c r="D12" s="27">
        <v>85</v>
      </c>
      <c r="E12" s="28"/>
      <c r="F12" s="29"/>
      <c r="H12" s="24" t="s">
        <v>35</v>
      </c>
      <c r="I12" s="30"/>
      <c r="J12" s="24"/>
      <c r="K12" s="24"/>
    </row>
    <row r="13" spans="1:11" ht="12.75" customHeight="1">
      <c r="A13" s="18"/>
      <c r="B13" s="31">
        <v>0.6666666666666666</v>
      </c>
      <c r="C13" s="32" t="s">
        <v>36</v>
      </c>
      <c r="D13" s="33">
        <v>67</v>
      </c>
      <c r="E13" s="34">
        <f>$D13</f>
        <v>67</v>
      </c>
      <c r="F13" s="35" t="s">
        <v>37</v>
      </c>
      <c r="H13" s="24" t="s">
        <v>38</v>
      </c>
      <c r="I13" s="30"/>
      <c r="J13" s="24"/>
      <c r="K13" s="24"/>
    </row>
    <row r="14" spans="1:11" ht="17.25">
      <c r="A14" s="18"/>
      <c r="B14" s="31"/>
      <c r="C14" s="32" t="s">
        <v>39</v>
      </c>
      <c r="D14" s="33">
        <v>30</v>
      </c>
      <c r="E14" s="34"/>
      <c r="F14" s="35"/>
      <c r="H14" s="24" t="s">
        <v>40</v>
      </c>
      <c r="I14" s="30"/>
      <c r="J14" s="24"/>
      <c r="K14" s="24"/>
    </row>
    <row r="15" spans="1:12" ht="24.75" customHeight="1">
      <c r="A15" s="36" t="s">
        <v>41</v>
      </c>
      <c r="B15" s="37">
        <v>0.3333333333333333</v>
      </c>
      <c r="C15" s="38" t="s">
        <v>42</v>
      </c>
      <c r="D15" s="39">
        <v>40</v>
      </c>
      <c r="E15" s="40">
        <f>SUM(D15)</f>
        <v>40</v>
      </c>
      <c r="F15" s="41" t="s">
        <v>43</v>
      </c>
      <c r="G15" s="42"/>
      <c r="H15" s="43" t="s">
        <v>44</v>
      </c>
      <c r="I15" s="44"/>
      <c r="J15" s="44"/>
      <c r="K15" s="44"/>
      <c r="L15" s="44"/>
    </row>
    <row r="16" spans="1:12" ht="47.25">
      <c r="A16" s="36"/>
      <c r="B16" s="37"/>
      <c r="C16" s="45" t="s">
        <v>45</v>
      </c>
      <c r="D16" s="39">
        <v>15</v>
      </c>
      <c r="E16" s="40">
        <f aca="true" t="shared" si="0" ref="E16:E17">$D16</f>
        <v>15</v>
      </c>
      <c r="F16" s="41" t="s">
        <v>46</v>
      </c>
      <c r="G16" s="42"/>
      <c r="H16" s="43" t="s">
        <v>20</v>
      </c>
      <c r="I16" s="44"/>
      <c r="J16" s="44"/>
      <c r="K16" s="44"/>
      <c r="L16" s="44"/>
    </row>
    <row r="17" spans="1:12" ht="17.25">
      <c r="A17" s="36"/>
      <c r="B17" s="46">
        <v>0.5</v>
      </c>
      <c r="C17" s="47" t="s">
        <v>47</v>
      </c>
      <c r="D17" s="48">
        <v>38</v>
      </c>
      <c r="E17" s="49">
        <f t="shared" si="0"/>
        <v>38</v>
      </c>
      <c r="F17" s="50" t="s">
        <v>43</v>
      </c>
      <c r="G17" s="42"/>
      <c r="H17" s="43" t="s">
        <v>48</v>
      </c>
      <c r="I17" s="44"/>
      <c r="J17" s="44"/>
      <c r="K17" s="44"/>
      <c r="L17" s="44"/>
    </row>
    <row r="18" spans="1:12" ht="17.25">
      <c r="A18" s="36"/>
      <c r="B18" s="37">
        <v>0.6666666666666666</v>
      </c>
      <c r="C18" s="38" t="s">
        <v>49</v>
      </c>
      <c r="D18" s="39">
        <v>116</v>
      </c>
      <c r="E18" s="51">
        <f>SUM(D18:D18)</f>
        <v>116</v>
      </c>
      <c r="F18" s="41" t="s">
        <v>50</v>
      </c>
      <c r="G18" s="42"/>
      <c r="H18" s="43" t="s">
        <v>51</v>
      </c>
      <c r="I18" s="52"/>
      <c r="J18" s="44"/>
      <c r="K18" s="44"/>
      <c r="L18" s="44"/>
    </row>
    <row r="19" spans="1:12" ht="17.25" customHeight="1">
      <c r="A19" s="53" t="s">
        <v>52</v>
      </c>
      <c r="B19" s="54">
        <v>0.3333333333333333</v>
      </c>
      <c r="C19" s="55" t="s">
        <v>53</v>
      </c>
      <c r="D19" s="56">
        <v>82</v>
      </c>
      <c r="E19" s="57">
        <f>SUM(D19)</f>
        <v>82</v>
      </c>
      <c r="F19" s="58" t="s">
        <v>54</v>
      </c>
      <c r="H19" s="59" t="s">
        <v>55</v>
      </c>
      <c r="I19" s="60"/>
      <c r="J19" s="60"/>
      <c r="K19" s="60"/>
      <c r="L19" s="60"/>
    </row>
    <row r="20" spans="1:12" ht="17.25" customHeight="1">
      <c r="A20" s="53"/>
      <c r="B20" s="61">
        <v>0.6666666666666666</v>
      </c>
      <c r="C20" s="62" t="s">
        <v>56</v>
      </c>
      <c r="D20" s="63">
        <v>45</v>
      </c>
      <c r="E20" s="64">
        <f>SUM(D20:D21)</f>
        <v>51</v>
      </c>
      <c r="F20" s="65" t="s">
        <v>57</v>
      </c>
      <c r="H20" s="59" t="s">
        <v>58</v>
      </c>
      <c r="I20" s="66"/>
      <c r="J20" s="60"/>
      <c r="K20" s="60"/>
      <c r="L20" s="60"/>
    </row>
    <row r="21" spans="1:12" ht="12.75">
      <c r="A21" s="53"/>
      <c r="B21" s="61"/>
      <c r="C21" s="62" t="s">
        <v>59</v>
      </c>
      <c r="D21" s="63">
        <v>6</v>
      </c>
      <c r="E21" s="64"/>
      <c r="F21" s="65"/>
      <c r="H21" s="59" t="s">
        <v>60</v>
      </c>
      <c r="I21" s="66"/>
      <c r="J21" s="60"/>
      <c r="K21" s="60"/>
      <c r="L21" s="60"/>
    </row>
    <row r="22" spans="1:10" ht="27.75" customHeight="1">
      <c r="A22" s="67" t="s">
        <v>61</v>
      </c>
      <c r="B22" s="68">
        <v>0.3333333333333333</v>
      </c>
      <c r="C22" s="69" t="s">
        <v>62</v>
      </c>
      <c r="D22" s="70">
        <v>45</v>
      </c>
      <c r="E22" s="71">
        <f>SUM(D22:D23)</f>
        <v>65</v>
      </c>
      <c r="F22" s="72" t="s">
        <v>37</v>
      </c>
      <c r="H22" s="73" t="s">
        <v>63</v>
      </c>
      <c r="I22" s="73"/>
      <c r="J22" s="73"/>
    </row>
    <row r="23" spans="1:10" ht="27.75" customHeight="1">
      <c r="A23" s="67"/>
      <c r="B23" s="68"/>
      <c r="C23" s="74" t="s">
        <v>64</v>
      </c>
      <c r="D23" s="70">
        <v>20</v>
      </c>
      <c r="E23" s="71"/>
      <c r="F23" s="72" t="s">
        <v>57</v>
      </c>
      <c r="H23" s="73" t="s">
        <v>65</v>
      </c>
      <c r="I23" s="73"/>
      <c r="J23" s="73"/>
    </row>
    <row r="24" spans="1:10" ht="17.25" customHeight="1">
      <c r="A24" s="67"/>
      <c r="B24" s="75">
        <v>0.5</v>
      </c>
      <c r="C24" s="76" t="s">
        <v>66</v>
      </c>
      <c r="D24" s="77">
        <v>111</v>
      </c>
      <c r="E24" s="78">
        <f>SUM(D24:D25)</f>
        <v>184</v>
      </c>
      <c r="F24" s="79" t="s">
        <v>67</v>
      </c>
      <c r="H24" s="73" t="s">
        <v>68</v>
      </c>
      <c r="I24" s="73"/>
      <c r="J24" s="73"/>
    </row>
    <row r="25" spans="1:10" ht="17.25">
      <c r="A25" s="67"/>
      <c r="B25" s="75"/>
      <c r="C25" s="76" t="s">
        <v>69</v>
      </c>
      <c r="D25" s="77">
        <v>73</v>
      </c>
      <c r="E25" s="78"/>
      <c r="F25" s="79"/>
      <c r="H25" s="73" t="s">
        <v>70</v>
      </c>
      <c r="I25" s="73"/>
      <c r="J25" s="73"/>
    </row>
    <row r="26" spans="1:10" ht="12.75">
      <c r="A26" s="67"/>
      <c r="B26" s="68">
        <v>0.6666666666666666</v>
      </c>
      <c r="C26" s="74" t="s">
        <v>71</v>
      </c>
      <c r="D26" s="70">
        <v>66</v>
      </c>
      <c r="E26" s="71">
        <f>SUM(D26:D26)</f>
        <v>66</v>
      </c>
      <c r="F26" s="80" t="s">
        <v>37</v>
      </c>
      <c r="H26" s="73" t="s">
        <v>72</v>
      </c>
      <c r="I26" s="73"/>
      <c r="J26" s="73"/>
    </row>
    <row r="27" spans="1:11" ht="17.25" customHeight="1">
      <c r="A27" s="81" t="s">
        <v>73</v>
      </c>
      <c r="B27" s="82">
        <v>0.3333333333333333</v>
      </c>
      <c r="C27" s="83" t="s">
        <v>74</v>
      </c>
      <c r="D27" s="84">
        <v>163</v>
      </c>
      <c r="E27" s="85">
        <f>SUM(D27:D29)</f>
        <v>215</v>
      </c>
      <c r="F27" s="86" t="s">
        <v>75</v>
      </c>
      <c r="H27" s="87" t="s">
        <v>9</v>
      </c>
      <c r="I27" s="87"/>
      <c r="J27" s="87"/>
      <c r="K27" s="87"/>
    </row>
    <row r="28" spans="1:11" ht="58.5">
      <c r="A28" s="81"/>
      <c r="B28" s="82"/>
      <c r="C28" s="88" t="s">
        <v>76</v>
      </c>
      <c r="D28" s="84">
        <v>20</v>
      </c>
      <c r="E28" s="85"/>
      <c r="F28" s="86"/>
      <c r="H28" s="87" t="s">
        <v>77</v>
      </c>
      <c r="I28" s="87"/>
      <c r="J28" s="87"/>
      <c r="K28" s="87"/>
    </row>
    <row r="29" spans="1:11" ht="24.75">
      <c r="A29" s="81"/>
      <c r="B29" s="82"/>
      <c r="C29" s="88" t="s">
        <v>78</v>
      </c>
      <c r="D29" s="84">
        <v>32</v>
      </c>
      <c r="E29" s="85"/>
      <c r="F29" s="86"/>
      <c r="H29" s="87" t="s">
        <v>79</v>
      </c>
      <c r="I29" s="87"/>
      <c r="J29" s="87"/>
      <c r="K29" s="87"/>
    </row>
    <row r="30" spans="1:15" ht="17.25" customHeight="1">
      <c r="A30" s="81"/>
      <c r="B30" s="89">
        <v>0.5</v>
      </c>
      <c r="C30" s="90" t="s">
        <v>80</v>
      </c>
      <c r="D30" s="91">
        <v>10</v>
      </c>
      <c r="E30" s="92">
        <f>SUM(D30:D32)</f>
        <v>91</v>
      </c>
      <c r="F30" s="93" t="s">
        <v>81</v>
      </c>
      <c r="H30" s="87" t="s">
        <v>60</v>
      </c>
      <c r="I30" s="87"/>
      <c r="J30" s="87"/>
      <c r="K30" s="87"/>
      <c r="O30" s="94"/>
    </row>
    <row r="31" spans="1:15" ht="12.75">
      <c r="A31" s="81"/>
      <c r="B31" s="89"/>
      <c r="C31" s="90" t="s">
        <v>82</v>
      </c>
      <c r="D31" s="91">
        <v>41</v>
      </c>
      <c r="E31" s="92"/>
      <c r="F31" s="93"/>
      <c r="H31" s="87" t="s">
        <v>83</v>
      </c>
      <c r="I31" s="87"/>
      <c r="J31" s="87"/>
      <c r="K31" s="87"/>
      <c r="O31" s="94"/>
    </row>
    <row r="32" spans="1:15" ht="17.25">
      <c r="A32" s="81"/>
      <c r="B32" s="89"/>
      <c r="C32" s="90" t="s">
        <v>84</v>
      </c>
      <c r="D32" s="91">
        <v>40</v>
      </c>
      <c r="E32" s="92"/>
      <c r="F32" s="93"/>
      <c r="H32" s="87" t="s">
        <v>85</v>
      </c>
      <c r="I32" s="87"/>
      <c r="J32" s="87"/>
      <c r="K32" s="87"/>
      <c r="O32" s="94"/>
    </row>
    <row r="33" spans="1:11" ht="36" customHeight="1">
      <c r="A33" s="81"/>
      <c r="B33" s="82">
        <v>0.6666666666666666</v>
      </c>
      <c r="C33" s="83" t="s">
        <v>86</v>
      </c>
      <c r="D33" s="84">
        <v>173</v>
      </c>
      <c r="E33" s="95">
        <f>D33</f>
        <v>173</v>
      </c>
      <c r="F33" s="96" t="s">
        <v>27</v>
      </c>
      <c r="H33" s="87" t="s">
        <v>87</v>
      </c>
      <c r="I33" s="87"/>
      <c r="J33" s="87"/>
      <c r="K33" s="87"/>
    </row>
    <row r="34" spans="1:17" ht="34.5" customHeight="1">
      <c r="A34" s="97" t="s">
        <v>88</v>
      </c>
      <c r="B34" s="98">
        <v>0.3333333333333333</v>
      </c>
      <c r="C34" s="99" t="s">
        <v>89</v>
      </c>
      <c r="D34" s="100">
        <v>156</v>
      </c>
      <c r="E34" s="101">
        <f>SUM(D34:D35)</f>
        <v>169</v>
      </c>
      <c r="F34" s="102" t="s">
        <v>27</v>
      </c>
      <c r="H34" s="103" t="s">
        <v>90</v>
      </c>
      <c r="I34" s="103"/>
      <c r="J34" s="103"/>
      <c r="K34" s="103"/>
      <c r="M34" s="42"/>
      <c r="N34" s="42"/>
      <c r="O34" s="42"/>
      <c r="P34" s="104" t="s">
        <v>91</v>
      </c>
      <c r="Q34" s="42"/>
    </row>
    <row r="35" spans="1:17" ht="12.75">
      <c r="A35" s="97"/>
      <c r="B35" s="98"/>
      <c r="C35" s="99" t="s">
        <v>92</v>
      </c>
      <c r="D35" s="100">
        <v>13</v>
      </c>
      <c r="E35" s="101"/>
      <c r="F35" s="102"/>
      <c r="H35" s="103" t="s">
        <v>93</v>
      </c>
      <c r="I35" s="103"/>
      <c r="J35" s="103"/>
      <c r="K35" s="103"/>
      <c r="M35" s="42"/>
      <c r="N35" s="42"/>
      <c r="O35" s="42"/>
      <c r="P35" s="42"/>
      <c r="Q35" s="42"/>
    </row>
    <row r="36" spans="1:11" ht="24.75" customHeight="1">
      <c r="A36" s="97"/>
      <c r="B36" s="105">
        <v>0.5</v>
      </c>
      <c r="C36" s="38" t="s">
        <v>94</v>
      </c>
      <c r="D36" s="39">
        <v>53</v>
      </c>
      <c r="E36" s="106">
        <f>SUM(D36,D37)</f>
        <v>59</v>
      </c>
      <c r="F36" s="41" t="s">
        <v>43</v>
      </c>
      <c r="H36" s="103" t="s">
        <v>95</v>
      </c>
      <c r="I36" s="103"/>
      <c r="J36" s="103"/>
      <c r="K36" s="103"/>
    </row>
    <row r="37" spans="1:11" ht="17.25">
      <c r="A37" s="97"/>
      <c r="B37" s="105"/>
      <c r="C37" s="38" t="s">
        <v>96</v>
      </c>
      <c r="D37" s="39">
        <v>6</v>
      </c>
      <c r="E37" s="106"/>
      <c r="F37" s="41"/>
      <c r="H37" s="103" t="s">
        <v>97</v>
      </c>
      <c r="I37" s="103"/>
      <c r="J37" s="103"/>
      <c r="K37" s="103"/>
    </row>
    <row r="38" spans="1:11" ht="17.25">
      <c r="A38" s="97"/>
      <c r="B38" s="107">
        <v>0.6666666666666666</v>
      </c>
      <c r="C38" s="99" t="s">
        <v>98</v>
      </c>
      <c r="D38" s="100">
        <v>33</v>
      </c>
      <c r="E38" s="108">
        <f>SUM(D38:D38)</f>
        <v>33</v>
      </c>
      <c r="F38" s="102" t="s">
        <v>99</v>
      </c>
      <c r="H38" s="103" t="s">
        <v>100</v>
      </c>
      <c r="I38" s="103"/>
      <c r="J38" s="103"/>
      <c r="K38" s="103"/>
    </row>
    <row r="39" spans="1:10" ht="24.75" customHeight="1">
      <c r="A39" s="109" t="s">
        <v>101</v>
      </c>
      <c r="B39" s="110">
        <v>0.3333333333333333</v>
      </c>
      <c r="C39" s="111" t="s">
        <v>102</v>
      </c>
      <c r="D39" s="112">
        <v>135</v>
      </c>
      <c r="E39" s="113">
        <f>D39</f>
        <v>135</v>
      </c>
      <c r="F39" s="114" t="s">
        <v>103</v>
      </c>
      <c r="H39" s="60" t="s">
        <v>104</v>
      </c>
      <c r="I39" s="60"/>
      <c r="J39" s="60"/>
    </row>
    <row r="40" spans="1:10" ht="17.25" customHeight="1">
      <c r="A40" s="109"/>
      <c r="B40" s="115">
        <v>0.5</v>
      </c>
      <c r="C40" s="116" t="s">
        <v>105</v>
      </c>
      <c r="D40" s="117">
        <v>32</v>
      </c>
      <c r="E40" s="118">
        <f>SUM(D40:D41)</f>
        <v>66</v>
      </c>
      <c r="F40" s="119" t="s">
        <v>37</v>
      </c>
      <c r="H40" s="60" t="s">
        <v>40</v>
      </c>
      <c r="I40" s="60"/>
      <c r="J40" s="60"/>
    </row>
    <row r="41" spans="1:10" ht="17.25">
      <c r="A41" s="109"/>
      <c r="B41" s="115"/>
      <c r="C41" s="116" t="s">
        <v>106</v>
      </c>
      <c r="D41" s="117">
        <v>34</v>
      </c>
      <c r="E41" s="118"/>
      <c r="F41" s="119"/>
      <c r="H41" s="60" t="s">
        <v>107</v>
      </c>
      <c r="I41" s="60"/>
      <c r="J41" s="60"/>
    </row>
    <row r="42" spans="1:10" ht="17.25">
      <c r="A42" s="109"/>
      <c r="B42" s="115"/>
      <c r="C42" s="116" t="s">
        <v>108</v>
      </c>
      <c r="D42" s="117">
        <v>38</v>
      </c>
      <c r="E42" s="118">
        <f>$D42</f>
        <v>38</v>
      </c>
      <c r="F42" s="119" t="s">
        <v>46</v>
      </c>
      <c r="H42" s="60" t="s">
        <v>109</v>
      </c>
      <c r="I42" s="60"/>
      <c r="J42" s="60"/>
    </row>
    <row r="43" spans="1:10" ht="17.25">
      <c r="A43" s="109"/>
      <c r="B43" s="120">
        <v>0.6666666666666666</v>
      </c>
      <c r="C43" s="111" t="s">
        <v>110</v>
      </c>
      <c r="D43" s="112">
        <v>23</v>
      </c>
      <c r="E43" s="121">
        <f>SUM(D43:D43)</f>
        <v>23</v>
      </c>
      <c r="F43" s="114" t="s">
        <v>99</v>
      </c>
      <c r="H43" s="60" t="s">
        <v>111</v>
      </c>
      <c r="I43" s="60"/>
      <c r="J43" s="60"/>
    </row>
    <row r="44" spans="1:18" ht="17.25" customHeight="1">
      <c r="A44" s="122" t="s">
        <v>112</v>
      </c>
      <c r="B44" s="123">
        <v>0.3333333333333333</v>
      </c>
      <c r="C44" s="124" t="s">
        <v>113</v>
      </c>
      <c r="D44" s="125">
        <v>75</v>
      </c>
      <c r="E44" s="126">
        <f>SUM(D44,D45)</f>
        <v>155</v>
      </c>
      <c r="F44" s="127" t="s">
        <v>114</v>
      </c>
      <c r="H44" s="128" t="s">
        <v>35</v>
      </c>
      <c r="I44" s="128"/>
      <c r="J44" s="128"/>
      <c r="K44" s="128"/>
      <c r="L44" s="128"/>
      <c r="M44" s="128"/>
      <c r="N44" s="128"/>
      <c r="O44" s="129"/>
      <c r="P44" s="42"/>
      <c r="Q44" s="42"/>
      <c r="R44" s="42"/>
    </row>
    <row r="45" spans="1:18" ht="17.25">
      <c r="A45" s="122"/>
      <c r="B45" s="123"/>
      <c r="C45" s="124" t="s">
        <v>115</v>
      </c>
      <c r="D45" s="125">
        <v>80</v>
      </c>
      <c r="E45" s="126"/>
      <c r="F45" s="127"/>
      <c r="H45" s="128" t="s">
        <v>116</v>
      </c>
      <c r="I45" s="128"/>
      <c r="J45" s="128"/>
      <c r="K45" s="128"/>
      <c r="L45" s="128"/>
      <c r="M45" s="128"/>
      <c r="N45" s="128"/>
      <c r="O45" s="129"/>
      <c r="P45" s="42"/>
      <c r="Q45" s="42"/>
      <c r="R45" s="42"/>
    </row>
    <row r="46" spans="1:15" ht="24.75" customHeight="1">
      <c r="A46" s="122"/>
      <c r="B46" s="130">
        <v>0.5</v>
      </c>
      <c r="C46" s="131" t="s">
        <v>117</v>
      </c>
      <c r="D46" s="132">
        <v>78</v>
      </c>
      <c r="E46" s="133">
        <f>SUM(D46:D47)</f>
        <v>95</v>
      </c>
      <c r="F46" s="134" t="s">
        <v>54</v>
      </c>
      <c r="H46" s="128" t="s">
        <v>118</v>
      </c>
      <c r="I46" s="128"/>
      <c r="J46" s="128"/>
      <c r="K46" s="128"/>
      <c r="L46" s="128"/>
      <c r="M46" s="128"/>
      <c r="N46" s="128"/>
      <c r="O46" s="129"/>
    </row>
    <row r="47" spans="1:15" ht="17.25">
      <c r="A47" s="122"/>
      <c r="B47" s="130"/>
      <c r="C47" s="131" t="s">
        <v>119</v>
      </c>
      <c r="D47" s="132">
        <v>17</v>
      </c>
      <c r="E47" s="133"/>
      <c r="F47" s="134"/>
      <c r="H47" s="128" t="s">
        <v>120</v>
      </c>
      <c r="I47" s="128"/>
      <c r="J47" s="128"/>
      <c r="K47" s="128"/>
      <c r="L47" s="128"/>
      <c r="M47" s="128"/>
      <c r="N47" s="128"/>
      <c r="O47" s="129"/>
    </row>
    <row r="48" spans="1:15" ht="12.75">
      <c r="A48" s="122"/>
      <c r="B48" s="135">
        <v>0.6666666666666666</v>
      </c>
      <c r="C48" s="124" t="s">
        <v>121</v>
      </c>
      <c r="D48" s="125">
        <v>58</v>
      </c>
      <c r="E48" s="136">
        <f>SUM(D48:D48)</f>
        <v>58</v>
      </c>
      <c r="F48" s="127" t="s">
        <v>43</v>
      </c>
      <c r="H48" s="128" t="s">
        <v>122</v>
      </c>
      <c r="I48" s="128"/>
      <c r="J48" s="128"/>
      <c r="K48" s="128"/>
      <c r="L48" s="128"/>
      <c r="M48" s="128"/>
      <c r="N48" s="128"/>
      <c r="O48" s="129"/>
    </row>
    <row r="49" spans="1:10" ht="24.75" customHeight="1">
      <c r="A49" s="137" t="s">
        <v>123</v>
      </c>
      <c r="B49" s="138">
        <v>0.3333333333333333</v>
      </c>
      <c r="C49" s="139" t="s">
        <v>124</v>
      </c>
      <c r="D49" s="140">
        <v>164</v>
      </c>
      <c r="E49" s="141">
        <f>SUM(D49,D50)</f>
        <v>198</v>
      </c>
      <c r="F49" s="142" t="s">
        <v>125</v>
      </c>
      <c r="H49" s="143" t="s">
        <v>126</v>
      </c>
      <c r="I49" s="143"/>
      <c r="J49" s="143"/>
    </row>
    <row r="50" spans="1:10" ht="12.75">
      <c r="A50" s="137"/>
      <c r="B50" s="138"/>
      <c r="C50" s="139" t="s">
        <v>127</v>
      </c>
      <c r="D50" s="140">
        <v>34</v>
      </c>
      <c r="E50" s="141"/>
      <c r="F50" s="142"/>
      <c r="H50" s="143" t="s">
        <v>79</v>
      </c>
      <c r="I50" s="143"/>
      <c r="J50" s="143"/>
    </row>
    <row r="51" spans="1:12" ht="17.25" customHeight="1">
      <c r="A51" s="137"/>
      <c r="B51" s="144">
        <v>0.5</v>
      </c>
      <c r="C51" s="145" t="s">
        <v>128</v>
      </c>
      <c r="D51" s="146">
        <v>30</v>
      </c>
      <c r="E51" s="147">
        <f>SUM(D51:D52)</f>
        <v>69</v>
      </c>
      <c r="F51" s="148" t="s">
        <v>37</v>
      </c>
      <c r="H51" s="143" t="s">
        <v>40</v>
      </c>
      <c r="I51" s="149"/>
      <c r="J51" s="150"/>
      <c r="K51" s="151"/>
      <c r="L51" s="152"/>
    </row>
    <row r="52" spans="1:12" ht="17.25">
      <c r="A52" s="137"/>
      <c r="B52" s="144"/>
      <c r="C52" s="145" t="s">
        <v>129</v>
      </c>
      <c r="D52" s="146">
        <v>39</v>
      </c>
      <c r="E52" s="147"/>
      <c r="F52" s="148" t="s">
        <v>99</v>
      </c>
      <c r="H52" s="143" t="s">
        <v>130</v>
      </c>
      <c r="I52" s="149"/>
      <c r="J52" s="150"/>
      <c r="K52" s="151"/>
      <c r="L52" s="152"/>
    </row>
    <row r="53" spans="1:10" ht="12.75" customHeight="1">
      <c r="A53" s="137"/>
      <c r="B53" s="138">
        <v>0.6666666666666666</v>
      </c>
      <c r="C53" s="139" t="s">
        <v>131</v>
      </c>
      <c r="D53" s="140">
        <v>69</v>
      </c>
      <c r="E53" s="141">
        <f>SUM(D53:D54)</f>
        <v>75</v>
      </c>
      <c r="F53" s="142" t="s">
        <v>37</v>
      </c>
      <c r="H53" s="143" t="s">
        <v>28</v>
      </c>
      <c r="I53" s="143"/>
      <c r="J53" s="143"/>
    </row>
    <row r="54" spans="1:10" ht="17.25">
      <c r="A54" s="137"/>
      <c r="B54" s="138"/>
      <c r="C54" s="139" t="s">
        <v>132</v>
      </c>
      <c r="D54" s="140">
        <v>6</v>
      </c>
      <c r="E54" s="141"/>
      <c r="F54" s="142"/>
      <c r="H54" s="143" t="s">
        <v>133</v>
      </c>
      <c r="I54" s="143"/>
      <c r="J54" s="143"/>
    </row>
    <row r="55" spans="1:12" ht="54.75" customHeight="1">
      <c r="A55" s="5" t="s">
        <v>134</v>
      </c>
      <c r="B55" s="6">
        <v>0.3333333333333333</v>
      </c>
      <c r="C55" s="7" t="s">
        <v>135</v>
      </c>
      <c r="D55" s="8">
        <v>243</v>
      </c>
      <c r="E55" s="9">
        <f>SUM(D55)</f>
        <v>243</v>
      </c>
      <c r="F55" s="10" t="s">
        <v>136</v>
      </c>
      <c r="H55" s="11" t="s">
        <v>137</v>
      </c>
      <c r="I55" s="11"/>
      <c r="J55" s="11"/>
      <c r="K55" s="11"/>
      <c r="L55" s="11"/>
    </row>
    <row r="56" spans="1:12" ht="16.5" customHeight="1">
      <c r="A56" s="5"/>
      <c r="B56" s="12">
        <v>0.5</v>
      </c>
      <c r="C56" s="13" t="s">
        <v>138</v>
      </c>
      <c r="D56" s="14">
        <v>52</v>
      </c>
      <c r="E56" s="153">
        <f>SUM(D56:D57)</f>
        <v>134</v>
      </c>
      <c r="F56" s="154" t="s">
        <v>103</v>
      </c>
      <c r="H56" s="11" t="s">
        <v>139</v>
      </c>
      <c r="I56" s="11"/>
      <c r="J56" s="11"/>
      <c r="K56" s="11"/>
      <c r="L56" s="11"/>
    </row>
    <row r="57" spans="1:12" ht="12.75">
      <c r="A57" s="5"/>
      <c r="B57" s="12"/>
      <c r="C57" s="13" t="s">
        <v>140</v>
      </c>
      <c r="D57" s="14">
        <v>82</v>
      </c>
      <c r="E57" s="153"/>
      <c r="F57" s="154"/>
      <c r="H57" s="11" t="s">
        <v>141</v>
      </c>
      <c r="I57" s="11"/>
      <c r="J57" s="11"/>
      <c r="K57" s="11"/>
      <c r="L57" s="11"/>
    </row>
    <row r="58" spans="1:12" ht="17.25">
      <c r="A58" s="5"/>
      <c r="B58" s="6">
        <v>0.6666666666666666</v>
      </c>
      <c r="C58" s="7" t="s">
        <v>142</v>
      </c>
      <c r="D58" s="8">
        <v>103</v>
      </c>
      <c r="E58" s="9">
        <f>SUM(D58)</f>
        <v>103</v>
      </c>
      <c r="F58" s="155" t="s">
        <v>32</v>
      </c>
      <c r="H58" s="11" t="s">
        <v>143</v>
      </c>
      <c r="I58" s="11"/>
      <c r="J58" s="11"/>
      <c r="K58" s="11"/>
      <c r="L58" s="11"/>
    </row>
    <row r="59" spans="1:11" ht="22.5" customHeight="1">
      <c r="A59" s="18" t="s">
        <v>144</v>
      </c>
      <c r="B59" s="19">
        <v>0.3333333333333333</v>
      </c>
      <c r="C59" s="20" t="s">
        <v>145</v>
      </c>
      <c r="D59" s="21">
        <v>130</v>
      </c>
      <c r="E59" s="22">
        <f>SUM(D59:D60)</f>
        <v>139</v>
      </c>
      <c r="F59" s="23" t="s">
        <v>103</v>
      </c>
      <c r="H59" s="156" t="s">
        <v>146</v>
      </c>
      <c r="I59" s="156"/>
      <c r="J59" s="156"/>
      <c r="K59" s="156"/>
    </row>
    <row r="60" spans="1:11" ht="22.5" customHeight="1">
      <c r="A60" s="18"/>
      <c r="B60" s="19"/>
      <c r="C60" s="20" t="s">
        <v>147</v>
      </c>
      <c r="D60" s="21">
        <v>9</v>
      </c>
      <c r="E60" s="22"/>
      <c r="F60" s="23"/>
      <c r="H60" s="156" t="s">
        <v>148</v>
      </c>
      <c r="I60" s="156"/>
      <c r="J60" s="156"/>
      <c r="K60" s="156"/>
    </row>
    <row r="61" spans="1:11" ht="22.5" customHeight="1">
      <c r="A61" s="18"/>
      <c r="B61" s="25">
        <v>0.5</v>
      </c>
      <c r="C61" s="26" t="s">
        <v>149</v>
      </c>
      <c r="D61" s="27">
        <v>15</v>
      </c>
      <c r="E61" s="28">
        <f>SUM(D61:D61)</f>
        <v>15</v>
      </c>
      <c r="F61" s="29" t="s">
        <v>150</v>
      </c>
      <c r="H61" s="156" t="s">
        <v>151</v>
      </c>
      <c r="I61" s="156"/>
      <c r="J61" s="156"/>
      <c r="K61" s="156"/>
    </row>
    <row r="62" spans="1:11" ht="22.5" customHeight="1">
      <c r="A62" s="18"/>
      <c r="B62" s="25"/>
      <c r="C62" s="26" t="s">
        <v>152</v>
      </c>
      <c r="D62" s="27">
        <v>70</v>
      </c>
      <c r="E62" s="28">
        <f>D62</f>
        <v>70</v>
      </c>
      <c r="F62" s="29" t="s">
        <v>46</v>
      </c>
      <c r="H62" s="156" t="s">
        <v>153</v>
      </c>
      <c r="I62" s="156"/>
      <c r="J62" s="156"/>
      <c r="K62" s="156"/>
    </row>
    <row r="63" spans="1:11" ht="17.25" customHeight="1">
      <c r="A63" s="53" t="s">
        <v>154</v>
      </c>
      <c r="B63" s="61">
        <v>0.3333333333333333</v>
      </c>
      <c r="C63" s="62" t="s">
        <v>155</v>
      </c>
      <c r="D63" s="63">
        <v>76</v>
      </c>
      <c r="E63" s="64">
        <f>SUM(D63,D64)</f>
        <v>119</v>
      </c>
      <c r="F63" s="157" t="s">
        <v>50</v>
      </c>
      <c r="H63" s="158" t="s">
        <v>156</v>
      </c>
      <c r="I63" s="158"/>
      <c r="J63" s="158"/>
      <c r="K63" s="158"/>
    </row>
    <row r="64" spans="1:11" ht="12.75">
      <c r="A64" s="53"/>
      <c r="B64" s="61"/>
      <c r="C64" s="62" t="s">
        <v>157</v>
      </c>
      <c r="D64" s="63">
        <v>43</v>
      </c>
      <c r="E64" s="64"/>
      <c r="F64" s="157"/>
      <c r="H64" s="158" t="s">
        <v>158</v>
      </c>
      <c r="I64" s="158"/>
      <c r="J64" s="158"/>
      <c r="K64" s="158"/>
    </row>
    <row r="65" spans="1:11" ht="17.25">
      <c r="A65" s="53"/>
      <c r="B65" s="54">
        <v>0.5</v>
      </c>
      <c r="C65" s="159" t="s">
        <v>159</v>
      </c>
      <c r="D65" s="56">
        <v>31</v>
      </c>
      <c r="E65" s="57">
        <f>SUM(D65:D65)</f>
        <v>31</v>
      </c>
      <c r="F65" s="58" t="s">
        <v>99</v>
      </c>
      <c r="H65" s="158" t="s">
        <v>160</v>
      </c>
      <c r="I65" s="158"/>
      <c r="J65" s="158"/>
      <c r="K65" s="158"/>
    </row>
    <row r="66" spans="1:11" ht="27.75" customHeight="1">
      <c r="A66" s="53"/>
      <c r="B66" s="54"/>
      <c r="C66" s="159" t="s">
        <v>161</v>
      </c>
      <c r="D66" s="56">
        <v>78</v>
      </c>
      <c r="E66" s="57">
        <f>$D66</f>
        <v>78</v>
      </c>
      <c r="F66" s="58" t="s">
        <v>46</v>
      </c>
      <c r="H66" s="158" t="s">
        <v>35</v>
      </c>
      <c r="I66" s="158"/>
      <c r="J66" s="158"/>
      <c r="K66" s="158"/>
    </row>
    <row r="67" spans="1:11" ht="28.5" customHeight="1">
      <c r="A67" s="53"/>
      <c r="B67" s="61">
        <v>0.6666666666666666</v>
      </c>
      <c r="C67" s="160" t="s">
        <v>162</v>
      </c>
      <c r="D67" s="63">
        <v>79</v>
      </c>
      <c r="E67" s="64">
        <f>SUM(D67)</f>
        <v>79</v>
      </c>
      <c r="F67" s="65" t="s">
        <v>163</v>
      </c>
      <c r="H67" s="158" t="s">
        <v>164</v>
      </c>
      <c r="I67" s="158"/>
      <c r="J67" s="158"/>
      <c r="K67" s="158"/>
    </row>
    <row r="68" spans="1:11" ht="17.25" customHeight="1">
      <c r="A68" s="67" t="s">
        <v>165</v>
      </c>
      <c r="B68" s="68">
        <v>0.3333333333333333</v>
      </c>
      <c r="C68" s="74" t="s">
        <v>166</v>
      </c>
      <c r="D68" s="70">
        <v>123</v>
      </c>
      <c r="E68" s="71">
        <f>SUM(D68:D68)</f>
        <v>123</v>
      </c>
      <c r="F68" s="80" t="s">
        <v>167</v>
      </c>
      <c r="H68" s="73" t="s">
        <v>168</v>
      </c>
      <c r="I68" s="73"/>
      <c r="J68" s="73"/>
      <c r="K68" s="73"/>
    </row>
    <row r="69" spans="1:11" ht="24.75" customHeight="1">
      <c r="A69" s="67"/>
      <c r="B69" s="75">
        <v>0.5</v>
      </c>
      <c r="C69" s="76" t="s">
        <v>169</v>
      </c>
      <c r="D69" s="77">
        <v>82</v>
      </c>
      <c r="E69" s="78">
        <f>SUM(D69,D70)</f>
        <v>208</v>
      </c>
      <c r="F69" s="79" t="s">
        <v>170</v>
      </c>
      <c r="H69" s="73" t="s">
        <v>11</v>
      </c>
      <c r="I69" s="73"/>
      <c r="J69" s="73"/>
      <c r="K69" s="73"/>
    </row>
    <row r="70" spans="1:11" ht="17.25">
      <c r="A70" s="67"/>
      <c r="B70" s="75"/>
      <c r="C70" s="76" t="s">
        <v>171</v>
      </c>
      <c r="D70" s="77">
        <v>126</v>
      </c>
      <c r="E70" s="78"/>
      <c r="F70" s="79"/>
      <c r="H70" s="73" t="s">
        <v>13</v>
      </c>
      <c r="I70" s="73"/>
      <c r="J70" s="73"/>
      <c r="K70" s="73"/>
    </row>
    <row r="71" spans="1:11" ht="32.25">
      <c r="A71" s="67"/>
      <c r="B71" s="161">
        <v>0.6666666666666666</v>
      </c>
      <c r="C71" s="162" t="s">
        <v>172</v>
      </c>
      <c r="D71" s="163">
        <v>185</v>
      </c>
      <c r="E71" s="164">
        <f>SUM(D71:D71)</f>
        <v>185</v>
      </c>
      <c r="F71" s="165" t="s">
        <v>67</v>
      </c>
      <c r="H71" s="73" t="s">
        <v>9</v>
      </c>
      <c r="I71" s="73"/>
      <c r="J71" s="73"/>
      <c r="K71" s="73"/>
    </row>
    <row r="72" spans="1:12" ht="24.75">
      <c r="A72" s="81"/>
      <c r="B72" s="89">
        <v>0.5</v>
      </c>
      <c r="C72" s="90" t="s">
        <v>173</v>
      </c>
      <c r="D72" s="91">
        <v>138</v>
      </c>
      <c r="E72" s="92">
        <f aca="true" t="shared" si="1" ref="E72:E73">D72</f>
        <v>138</v>
      </c>
      <c r="F72" s="166" t="s">
        <v>103</v>
      </c>
      <c r="H72" s="167" t="s">
        <v>174</v>
      </c>
      <c r="I72" s="167"/>
      <c r="J72" s="167"/>
      <c r="K72" s="167"/>
      <c r="L72" s="167"/>
    </row>
    <row r="73" spans="1:12" ht="51" customHeight="1">
      <c r="A73" s="81"/>
      <c r="B73" s="82">
        <v>0.6666666666666666</v>
      </c>
      <c r="C73" s="83" t="s">
        <v>175</v>
      </c>
      <c r="D73" s="84">
        <v>94</v>
      </c>
      <c r="E73" s="84">
        <f t="shared" si="1"/>
        <v>94</v>
      </c>
      <c r="F73" s="96" t="s">
        <v>54</v>
      </c>
      <c r="H73" s="167" t="s">
        <v>176</v>
      </c>
      <c r="I73" s="168" t="s">
        <v>177</v>
      </c>
      <c r="J73" s="167"/>
      <c r="K73" s="167"/>
      <c r="L73" s="167"/>
    </row>
  </sheetData>
  <sheetProtection selectLockedCells="1" selectUnlockedCells="1"/>
  <mergeCells count="86">
    <mergeCell ref="A2:A8"/>
    <mergeCell ref="B2:B3"/>
    <mergeCell ref="E2:E3"/>
    <mergeCell ref="F2:F3"/>
    <mergeCell ref="B4:B5"/>
    <mergeCell ref="E4:E5"/>
    <mergeCell ref="F4:F5"/>
    <mergeCell ref="B6:B8"/>
    <mergeCell ref="E6:E8"/>
    <mergeCell ref="F6:F8"/>
    <mergeCell ref="A9:A14"/>
    <mergeCell ref="B9:B10"/>
    <mergeCell ref="E9:E10"/>
    <mergeCell ref="F9:F10"/>
    <mergeCell ref="B11:B12"/>
    <mergeCell ref="E11:E12"/>
    <mergeCell ref="F11:F12"/>
    <mergeCell ref="B13:B14"/>
    <mergeCell ref="E13:E14"/>
    <mergeCell ref="F13:F14"/>
    <mergeCell ref="A15:A18"/>
    <mergeCell ref="B15:B16"/>
    <mergeCell ref="A19:A21"/>
    <mergeCell ref="B20:B21"/>
    <mergeCell ref="E20:E21"/>
    <mergeCell ref="F20:F21"/>
    <mergeCell ref="A22:A26"/>
    <mergeCell ref="B22:B23"/>
    <mergeCell ref="E22:E23"/>
    <mergeCell ref="F22:F23"/>
    <mergeCell ref="B24:B25"/>
    <mergeCell ref="E24:E25"/>
    <mergeCell ref="F24:F25"/>
    <mergeCell ref="A27:A33"/>
    <mergeCell ref="B27:B29"/>
    <mergeCell ref="E27:E29"/>
    <mergeCell ref="F27:F29"/>
    <mergeCell ref="B30:B32"/>
    <mergeCell ref="E30:E32"/>
    <mergeCell ref="F30:F32"/>
    <mergeCell ref="A34:A38"/>
    <mergeCell ref="B34:B35"/>
    <mergeCell ref="E34:E35"/>
    <mergeCell ref="F34:F35"/>
    <mergeCell ref="B36:B37"/>
    <mergeCell ref="E36:E37"/>
    <mergeCell ref="F36:F37"/>
    <mergeCell ref="A39:A43"/>
    <mergeCell ref="B40:B42"/>
    <mergeCell ref="E40:E41"/>
    <mergeCell ref="F40:F41"/>
    <mergeCell ref="A44:A48"/>
    <mergeCell ref="B44:B45"/>
    <mergeCell ref="E44:E45"/>
    <mergeCell ref="F44:F45"/>
    <mergeCell ref="B46:B47"/>
    <mergeCell ref="E46:E47"/>
    <mergeCell ref="F46:F47"/>
    <mergeCell ref="A49:A54"/>
    <mergeCell ref="B49:B50"/>
    <mergeCell ref="E49:E50"/>
    <mergeCell ref="F49:F50"/>
    <mergeCell ref="B51:B52"/>
    <mergeCell ref="E51:E52"/>
    <mergeCell ref="F51:F52"/>
    <mergeCell ref="B53:B54"/>
    <mergeCell ref="E53:E54"/>
    <mergeCell ref="F53:F54"/>
    <mergeCell ref="A55:A58"/>
    <mergeCell ref="B56:B57"/>
    <mergeCell ref="E56:E57"/>
    <mergeCell ref="F56:F57"/>
    <mergeCell ref="A59:A62"/>
    <mergeCell ref="B59:B60"/>
    <mergeCell ref="E59:E60"/>
    <mergeCell ref="F59:F60"/>
    <mergeCell ref="B61:B62"/>
    <mergeCell ref="A63:A67"/>
    <mergeCell ref="B63:B64"/>
    <mergeCell ref="E63:E64"/>
    <mergeCell ref="F63:F64"/>
    <mergeCell ref="B65:B66"/>
    <mergeCell ref="A68:A71"/>
    <mergeCell ref="B69:B70"/>
    <mergeCell ref="E69:E70"/>
    <mergeCell ref="F69:F7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2020-09-25T14:40:42Z</dcterms:created>
  <dcterms:modified xsi:type="dcterms:W3CDTF">2021-01-11T17:59:20Z</dcterms:modified>
  <cp:category/>
  <cp:version/>
  <cp:contentType/>
  <cp:contentStatus/>
  <cp:revision>187</cp:revision>
</cp:coreProperties>
</file>